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520" activeTab="2"/>
  </bookViews>
  <sheets>
    <sheet name="стр.1" sheetId="1" r:id="rId1"/>
    <sheet name="стр.2_3_Разд.1" sheetId="2" r:id="rId2"/>
    <sheet name="стр.4_6_Разд.2" sheetId="3" r:id="rId3"/>
    <sheet name="стр.7_8_Разд.3" sheetId="4" r:id="rId4"/>
  </sheets>
  <definedNames>
    <definedName name="_xlnm.Print_Area" localSheetId="0">'стр.1'!$A$1:$FB$27</definedName>
    <definedName name="_xlnm.Print_Area" localSheetId="1">'стр.2_3_Разд.1'!$A$1:$EY$84</definedName>
    <definedName name="_xlnm.Print_Area" localSheetId="3">'стр.7_8_Разд.3'!$A$1:$EY$42</definedName>
  </definedNames>
  <calcPr fullCalcOnLoad="1"/>
</workbook>
</file>

<file path=xl/sharedStrings.xml><?xml version="1.0" encoding="utf-8"?>
<sst xmlns="http://schemas.openxmlformats.org/spreadsheetml/2006/main" count="566" uniqueCount="346">
  <si>
    <t xml:space="preserve"> г.</t>
  </si>
  <si>
    <t>"Утверждаю"</t>
  </si>
  <si>
    <t>Отчет</t>
  </si>
  <si>
    <t>Юридический адрес</t>
  </si>
  <si>
    <t>1. Основные:</t>
  </si>
  <si>
    <t>2. Иные:</t>
  </si>
  <si>
    <t>Раздел 1. Общие сведения об учреждении</t>
  </si>
  <si>
    <t>1.4. Информация о сотрудниках учреждения</t>
  </si>
  <si>
    <t>отчетный период</t>
  </si>
  <si>
    <t>по штату</t>
  </si>
  <si>
    <t>на начало периода</t>
  </si>
  <si>
    <t>на конец периода</t>
  </si>
  <si>
    <t>Квалификация работников (уровень профессионального образования)*</t>
  </si>
  <si>
    <t>Категория работника</t>
  </si>
  <si>
    <t>Всего: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</si>
  <si>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образования: высшее - 1, неполное высшее - 2, среднее профессиональное - 3, начальное профессиональное - 4, среднее (полное) общее - 5, основное общее - 6,  не имеют основного общего - 7.</t>
    </r>
  </si>
  <si>
    <t>№ №
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</si>
  <si>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</si>
  <si>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</si>
  <si>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</si>
  <si>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</si>
  <si>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</si>
  <si>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</si>
  <si>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% изменения</t>
  </si>
  <si>
    <t>руб.</t>
  </si>
  <si>
    <t>с</t>
  </si>
  <si>
    <t>справочно:</t>
  </si>
  <si>
    <t>1</t>
  </si>
  <si>
    <t>2</t>
  </si>
  <si>
    <t>3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</si>
  <si>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</si>
  <si>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</si>
  <si>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</si>
  <si>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4</t>
  </si>
  <si>
    <t>Сумма кредиторской задолженности</t>
  </si>
  <si>
    <t>Просроченная кредиторская задолженность</t>
  </si>
  <si>
    <t>5</t>
  </si>
  <si>
    <t>Раздел 2. Результат деятельности учреждения</t>
  </si>
  <si>
    <t>Изменение цены (руб.)</t>
  </si>
  <si>
    <t>20</t>
  </si>
  <si>
    <t>Наименование услуги (работы)</t>
  </si>
  <si>
    <t>Наименование документа</t>
  </si>
  <si>
    <t>Срок действия</t>
  </si>
  <si>
    <t>год, предшест-
вующий отчетному</t>
  </si>
  <si>
    <t>Причины
изменения
штатных единиц учреждения</t>
  </si>
  <si>
    <t>Вид услуги (работы)</t>
  </si>
  <si>
    <t>Общее количество потребителей,
воспользовавшихся услугами (работами)</t>
  </si>
  <si>
    <t>Средняя стоимость услуг (работ)
для потребителей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</si>
  <si>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</si>
  <si>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</si>
  <si>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</si>
  <si>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</si>
  <si>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</si>
  <si>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
от оказания платных услуг (выполнения работ) (руб.)</t>
  </si>
  <si>
    <t>Наименование потребителя</t>
  </si>
  <si>
    <t>Суть жалобы</t>
  </si>
  <si>
    <t>Принятые меры</t>
  </si>
  <si>
    <t>Плановый показатель</t>
  </si>
  <si>
    <t>% исполнения</t>
  </si>
  <si>
    <t>(руб.)</t>
  </si>
  <si>
    <t>Остаток средств на начало года</t>
  </si>
  <si>
    <t>Поступления, всего</t>
  </si>
  <si>
    <t>Х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</si>
  <si>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</si>
  <si>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</si>
  <si>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</si>
  <si>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</si>
  <si>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Сумма прибыли до налогообложения</t>
  </si>
  <si>
    <t>Налогообложение прибыли</t>
  </si>
  <si>
    <t>Сумма прибыли после налогообложения</t>
  </si>
  <si>
    <t>Всего</t>
  </si>
  <si>
    <t>Недвижимое имущество</t>
  </si>
  <si>
    <t>Движимое имущество</t>
  </si>
  <si>
    <t>в т.ч.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</si>
  <si>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</si>
  <si>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</si>
  <si>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</si>
  <si>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</si>
  <si>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</si>
  <si>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</si>
  <si>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шт.</t>
  </si>
  <si>
    <t>(подпись)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</si>
  <si>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</si>
  <si>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</si>
  <si>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динамика изменения
(гр. 5 - гр. 4)</t>
  </si>
  <si>
    <t>Ед.
изм.</t>
  </si>
  <si>
    <t>Наименование
услуги (работы)</t>
  </si>
  <si>
    <t>руководитель учреждения</t>
  </si>
  <si>
    <t>2.3. Изменение цен (тарифов) на платные услуги (работы)</t>
  </si>
  <si>
    <t>2.5. Количество жалоб потребителей</t>
  </si>
  <si>
    <t>1. Общая балансовая стоимость имущества, находящегося на праве оперативного управления по данным баланса</t>
  </si>
  <si>
    <t>2. Общая остаточная стоимость имущества, находящегося на праве оперативного управления по данным баланса</t>
  </si>
  <si>
    <t>3. Количество объектов недвижимого имущества, находящегося на праве оперативного управления</t>
  </si>
  <si>
    <t>4. Общая площадь объектов недвижимого имущества, находящегося на праве оперативного управления</t>
  </si>
  <si>
    <t>(руб)</t>
  </si>
  <si>
    <t>(расшифровка подписи)</t>
  </si>
  <si>
    <t>5. Объем средств, полученных от распоряжения в установленном порядке имуществом, находящимся на праве оперативного управления</t>
  </si>
  <si>
    <t>Количество работников 
на начало отчетного периода</t>
  </si>
  <si>
    <t>Количество работников 
на конец отчетного периода</t>
  </si>
  <si>
    <t>Расходы на оплату
труда
(руб.)</t>
  </si>
  <si>
    <t>Средняя заработная плата 
(руб.)</t>
  </si>
  <si>
    <t>факти-
чески **</t>
  </si>
  <si>
    <t>факти-
чески**</t>
  </si>
  <si>
    <t>** Основные работники и внештатные совместители</t>
  </si>
  <si>
    <t xml:space="preserve"> и об использовании закрепленного за ним муниципального имущества</t>
  </si>
  <si>
    <t>Срок действия трудового договора с руководителем:</t>
  </si>
  <si>
    <t xml:space="preserve">2.1. Информация об исполнении муниципального задания </t>
  </si>
  <si>
    <t>план</t>
  </si>
  <si>
    <t>факт</t>
  </si>
  <si>
    <t>2.7. Показатели плана финансово-хозяйственной деятельности</t>
  </si>
  <si>
    <t>1.5.Состав наблюдательного совета</t>
  </si>
  <si>
    <t>Фамилия, имя, отчество</t>
  </si>
  <si>
    <t>Должность</t>
  </si>
  <si>
    <t>средств, выделенных ОМС "Управление культуры"</t>
  </si>
  <si>
    <t>Балансовая стоимость нефинансовых активов учреждения</t>
  </si>
  <si>
    <t>(должность руководителя)</t>
  </si>
  <si>
    <t>2.6. 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и об объеме финансового обеспечения данной деятельности</t>
  </si>
  <si>
    <t>Раздел 3. Об использовании имущества, закрепленного за учреждением</t>
  </si>
  <si>
    <t>Категория потребителей</t>
  </si>
  <si>
    <t>Реквизиты документа (номер, дата выдачи)</t>
  </si>
  <si>
    <t>заместители руководителя, руководители структурных подразделений и их заместители</t>
  </si>
  <si>
    <t>прочий персонал</t>
  </si>
  <si>
    <t>№ п/п</t>
  </si>
  <si>
    <t>наименование</t>
  </si>
  <si>
    <t>за счет субсидии на финансовое обеспечение выполнения муниципального задания из местного бюджета</t>
  </si>
  <si>
    <t>за счет поступления от оказания услуг (выполнения работ) на платной основе и от иной приносящей доход деятельности</t>
  </si>
  <si>
    <t>Кассовое исполнение</t>
  </si>
  <si>
    <t>2.8. Объем финансового обеспечения</t>
  </si>
  <si>
    <t>Объем финансового обеспечения муниципального
задания</t>
  </si>
  <si>
    <t xml:space="preserve"> Объем финансового обеспечения развития автономного учреждения в рамках программ, утвержденных в установленном порядке</t>
  </si>
  <si>
    <t>Наименование программы</t>
  </si>
  <si>
    <t xml:space="preserve">Среднегодовая численность работников </t>
  </si>
  <si>
    <t>специалисты (артистический персонал, художественный персонал, специалисты, педагогические работники и работники культуры образовательных учреждений)</t>
  </si>
  <si>
    <t>Наименование учреждения (полное)</t>
  </si>
  <si>
    <t>Наименование муниципальной услуги (работы)</t>
  </si>
  <si>
    <t>Объем предоставляемых муниципальных услуг (выполнения работ) в натуральных показателях</t>
  </si>
  <si>
    <t>Показа-тель, характеризующий условия (формы) оказания муници-пальной услуги (выполне-ния работы)</t>
  </si>
  <si>
    <t xml:space="preserve">единица измерения объема муниципальной услуги (работы) </t>
  </si>
  <si>
    <t>2.9. Общая сумма прибыли</t>
  </si>
  <si>
    <t>Начальник ОМС "Управление культуры"</t>
  </si>
  <si>
    <t>приказ ОМС "Управление культуры"</t>
  </si>
  <si>
    <t xml:space="preserve"> за 2016 год  </t>
  </si>
  <si>
    <t>623400, Российская Федерация, Свердловская область, город Каменск-Уральский, улица Ленина, дом 36</t>
  </si>
  <si>
    <t>Наименование учредителя</t>
  </si>
  <si>
    <t>орган местного самоуправления "Управление культуры города Каменска-Уральского"</t>
  </si>
  <si>
    <t>Ф.И.О. руководителя</t>
  </si>
  <si>
    <t>создание и организация работы творческих коллективов, кружков, студий, любительских объединений, клубов по интересам различной направленности и других клубных формирований;</t>
  </si>
  <si>
    <t>оказание консультативной, методической и организационно-технической помощи гражданам и организациям в подготовке и проведении культурно-досуговых мероприятий;</t>
  </si>
  <si>
    <t>изучение, обобщение и распространение опыта досуговой, культурной, культурно-массовой, культурно-просветительской работы Учреждения и других культурно-досуговых учреждений;</t>
  </si>
  <si>
    <t>организация повышения квалификации руководителей, творческих и административно-хозяйственных работников учреждений сферы культуры города Каменска-Уральского, в том числе с привлечением специалистов других организаций;</t>
  </si>
  <si>
    <t>деятельность в сфере литературного и художественного творчества;</t>
  </si>
  <si>
    <t>участие в  осуществлении государственной политики в области культуры и искусства;</t>
  </si>
  <si>
    <t>формирование и удовлетворение духовных, культурных, эстетических потребностей населения;</t>
  </si>
  <si>
    <t>показ (организация и постановка) театральных постановок, концертов, концертных программ и прочих сценических выступлений, создание произведений искусства;</t>
  </si>
  <si>
    <t>прокат кино и видеофильмов, показ видеофильмов;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</si>
  <si>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культуры;</t>
  </si>
  <si>
    <t>осуществление издательской деятельности.</t>
  </si>
  <si>
    <t>предоставление оркестров, ансамблей, самодеятельных художественных коллективов и отдельных исполнителей для семейных и гражданских праздников и торжеств;</t>
  </si>
  <si>
    <t>репетиторство;</t>
  </si>
  <si>
    <t>посредническая деятельность в организации и проведении платных культурных мероприятий;</t>
  </si>
  <si>
    <t>предоставление услуг по прокату звукового, видео, светового и другого профильного оборудования, сценических костюмов, реквизита;</t>
  </si>
  <si>
    <t>предоставление в аренду муниципального имущества в порядке установленном действующим законодательством и муниципальными правовым актами, а также предоставление конструктивных элементов здания для размещения оборудования;</t>
  </si>
  <si>
    <t>эксплуатация автостоянок на территории, прилегающих к Учреждению;</t>
  </si>
  <si>
    <t>услуги аттракционов и игротек;</t>
  </si>
  <si>
    <t>деятельность по изучению общественного мнения;</t>
  </si>
  <si>
    <t>рекламная деятельность;</t>
  </si>
  <si>
    <t>изготовление, монтаж по заказам декораций, элементов оформления, конструкций; пошив сценических костюмов;</t>
  </si>
  <si>
    <t>полиграфическая деятельность, набор, верстка текстов, печать, создание оригинал-макетов на компьютере (праздничные дипломы, объявления, сценарии, авторские произведения и т.п.);</t>
  </si>
  <si>
    <t>деятельность средств массовой информации;</t>
  </si>
  <si>
    <t>организация лекториев и других лекционных мероприятий;</t>
  </si>
  <si>
    <t>организация и проведение ярмарок, выставок-продаж, распродаж, различных аукционов;</t>
  </si>
  <si>
    <t>организация торговли сувенирной продукцией, изделиями народного творчества и художественного творчества;</t>
  </si>
  <si>
    <t>реализация полиграфической продукции;</t>
  </si>
  <si>
    <t>организация или проведение обучающих семинаров и курсов, проведение консультаций для населения;</t>
  </si>
  <si>
    <t>экскурсионное обслуживание населения;</t>
  </si>
  <si>
    <t>организация и проведение мероприятий по заявкам юридических и физических лиц;</t>
  </si>
  <si>
    <t>организационно-творческая помощь физическим и юридическим лицам в подготовке и проведении культурно-досуговых мероприятий;</t>
  </si>
  <si>
    <t>проведение благотворительных мероприятий для социально незащищенных слоев населения и организаций</t>
  </si>
  <si>
    <t>настройка и наладка звуко-, свето-, видеоаппаратуры и иного оборудования по договорам с юридическими и физическими лицами</t>
  </si>
  <si>
    <t>осуществление совместных проектов и программ в соответствии с заключенными договорами</t>
  </si>
  <si>
    <t>приобретение акций, облигаций, иных ценных бумаг и получение доходов (дивидендов, процентов) по ним</t>
  </si>
  <si>
    <t>предоставление доступа к Интернет-ресурсам, услуг студии звукозаписи, запись фонограмм на различные носители</t>
  </si>
  <si>
    <t>фотографирование в интерьерах Учреждения (сценические костюмы, мебель, атрибутика и т.п.)</t>
  </si>
  <si>
    <t>Организация и проведение городских культурных мероприятий: фестивалей, смотров, конкурсов, презентаций, конференций, симпозиумов, семинаров, концертов, спектаклей, утренников, балов, гостиных, выставок, лотерей и иных мероприятий в социально-культурной сфере</t>
  </si>
  <si>
    <t>физические и юридические лица</t>
  </si>
  <si>
    <t>Посредническая деятельность в организации и проведении платных культурных мероприятий</t>
  </si>
  <si>
    <t>Предоставление в аренду муниципального имущества в порядке установленном действующим законодательством и муниципальными правовым актами</t>
  </si>
  <si>
    <t>Рекламная деятельность</t>
  </si>
  <si>
    <t>Организация и демонстрации кинофильмов, слайдов, видеопрограмм</t>
  </si>
  <si>
    <t>Организация лекториев и других лекционных мероприятий</t>
  </si>
  <si>
    <t>Организация и проведение ярмарок, выставок-продаж, распродаж, различных аукционов</t>
  </si>
  <si>
    <t>Реализация полиграфической продукции рекламного, информационного, научного и художественного характера</t>
  </si>
  <si>
    <t>Организация и проведение мероприятий по заявкам юридических и физических лиц</t>
  </si>
  <si>
    <t>Устав Муниципального автономного учреждения культуры "Социально-культурный центр города Каменска-Уральского"</t>
  </si>
  <si>
    <t>срок не ограничен</t>
  </si>
  <si>
    <t>Свидетельство о постановке на учет российской организации в налоговом органе по месту нахождения на территории Российской Федерации</t>
  </si>
  <si>
    <t>Постановление администрации города Каменска-Уральского "О создании Муниципального автономного учреждения культуры "Социально-культурный центр города Каменска-Уральского" путем изменения типа Муниципального учреждения культуры "Социально-культурный центр"</t>
  </si>
  <si>
    <t>от 12.08.2010 г. № 857</t>
  </si>
  <si>
    <t>утвержден приказом органа местного самоуправления "Управление культуры города Каменска-Уральского" от 04.07.2016 № 175</t>
  </si>
  <si>
    <t>1 чел. - 1</t>
  </si>
  <si>
    <t xml:space="preserve">3 чел. - 1       1 чел. - 3 </t>
  </si>
  <si>
    <t xml:space="preserve">5 чел. - 1       1 чел. - 2       1 чел. - 3      </t>
  </si>
  <si>
    <t xml:space="preserve">6 чел. - 1       1 чел. - 2       1 чел. - 3      </t>
  </si>
  <si>
    <t xml:space="preserve">16 чел. - 1       4 чел. - 2       8 чел. - 3       4 чел. - 4       5 чел. - 5       5 чел. - 6   </t>
  </si>
  <si>
    <t>Субсидия на выполнение муниципального задания</t>
  </si>
  <si>
    <t>Субсидия на иные цели</t>
  </si>
  <si>
    <t>Наблюдательный совет Муниципального автономного учреждения культуры "Социально-культурный центр города Каменска-Уральского" упразднен. Функции наблюдательного совета исполняются учредителем.</t>
  </si>
  <si>
    <t>Приказ ОМС "Управление культуры" от 29.12.2011 г. № 252</t>
  </si>
  <si>
    <t>Состав наблюдательного совета в 2016 г.</t>
  </si>
  <si>
    <t>2015 год</t>
  </si>
  <si>
    <t>20 16 г.</t>
  </si>
  <si>
    <t>количество проведенных мероприятий (штука)</t>
  </si>
  <si>
    <t>объем тиража (штука)</t>
  </si>
  <si>
    <t>Показ концертов (организация показа) и концертных программ (виды концертов и концертных программ - с учетом всех форм; места проведения концертов и концертных программ - стационар)</t>
  </si>
  <si>
    <t>число зрителей (человек)</t>
  </si>
  <si>
    <t xml:space="preserve">Организация деятельности клубных формирований и формировании самодеятельного народного творчества </t>
  </si>
  <si>
    <t>количество клубных формирований (единица)</t>
  </si>
  <si>
    <t>Работа по организации деятельности клубных формирований – коллективов самодеятельного народного творчества и любительских объединений</t>
  </si>
  <si>
    <t xml:space="preserve"> Работа по организации и проведению культурно-массовых мероприятий</t>
  </si>
  <si>
    <t>Организация повышения квалификаций руководителей, творческих и административно-хозяйственных работников учреждений культуры города Каменска-Уральского, в том числе с привлечением специалистов других организаций; проведение обучающих семинаров и курсов, проведение консультаций для населения</t>
  </si>
  <si>
    <t>от 100 руб. за час</t>
  </si>
  <si>
    <t>Предоставление оркестров, ансамблей, самодеятельных художественных коллективов и отдельных исполнителей для семейных и гражданских праздников и торжеств</t>
  </si>
  <si>
    <t>от 300 руб. за час</t>
  </si>
  <si>
    <t>от 3%  выручки от продажи билетов</t>
  </si>
  <si>
    <t>5 % от стоимости билета реализуемых через кассу МАУК «СКЦ»</t>
  </si>
  <si>
    <t>Предоставление услуг по прокату звукового, видео, светового и другого профессионального оборудования, сценических костюмов, реквизита</t>
  </si>
  <si>
    <t>от 0,20 руб. за час</t>
  </si>
  <si>
    <t>от 400 руб. за час</t>
  </si>
  <si>
    <t>от 150 руб. за 1 час</t>
  </si>
  <si>
    <t>от 500 рублей за квадратный метр</t>
  </si>
  <si>
    <t>договорная</t>
  </si>
  <si>
    <t>Демонстрация кинофильмов, слайдов, видеопрограмм</t>
  </si>
  <si>
    <t>от 500 руб. за торговое место</t>
  </si>
  <si>
    <t>от 1600 руб. за 1 час</t>
  </si>
  <si>
    <t>Реализация полиграфической продукции рекламного, информационного и научного характера</t>
  </si>
  <si>
    <t>в зависимости от себестоимости</t>
  </si>
  <si>
    <t>Реализация фото и видеопродукции</t>
  </si>
  <si>
    <t xml:space="preserve">от 100 руб. </t>
  </si>
  <si>
    <t>Организация проведения мероприятий по заявкам юридических и физических лиц</t>
  </si>
  <si>
    <t xml:space="preserve">от 500 руб.  </t>
  </si>
  <si>
    <t>Посещение бард-гостиной, фестивалей («Зелёная карета» и др.)</t>
  </si>
  <si>
    <t>граждане 150 руб., пенсионеры 100 руб., дети от 3 до 12 лет 50 руб.</t>
  </si>
  <si>
    <t>Посещение отчетных концертов ДМШ, ДХШ, ДШИ, конкурсов (Каменская звезда, Каменские звездочки, Серебряная нить и др.)</t>
  </si>
  <si>
    <t>граждане 150 руб.</t>
  </si>
  <si>
    <t>Посещение детских игровых и познавательных программ</t>
  </si>
  <si>
    <t>дети от 3 до 12 лет 50 руб.</t>
  </si>
  <si>
    <t>Посещение новогоднего представления</t>
  </si>
  <si>
    <t>граждане сопровождающие детей 50 руб.,  дети от 3 до 12 лет 100 руб.</t>
  </si>
  <si>
    <t>Посещение концертов совместного проведения</t>
  </si>
  <si>
    <t xml:space="preserve"> согласно смете</t>
  </si>
  <si>
    <t>Посещение конкурсов совместного проведения</t>
  </si>
  <si>
    <t>согласно смете</t>
  </si>
  <si>
    <t>Организация или проведение обучающих семинаров и курсов, проведение консультаций для населения</t>
  </si>
  <si>
    <t>Реализация полиграфической  продукции рекламного, информационного, научного и художественного характера</t>
  </si>
  <si>
    <t>50 руб.</t>
  </si>
  <si>
    <t>Организация и демонстрации кинофильмов, слайдов, видеопрограмм с игровой программой</t>
  </si>
  <si>
    <t>80 руб.</t>
  </si>
  <si>
    <t>01 января</t>
  </si>
  <si>
    <t>12</t>
  </si>
  <si>
    <t>12 ноября</t>
  </si>
  <si>
    <t>15</t>
  </si>
  <si>
    <t>2015 г.</t>
  </si>
  <si>
    <t>2016 г.</t>
  </si>
  <si>
    <t>16</t>
  </si>
  <si>
    <t>Директор</t>
  </si>
  <si>
    <t>О.Н.Сергеева</t>
  </si>
  <si>
    <t>Е.П.Некрасова</t>
  </si>
  <si>
    <t>Работа по организации и проведению культурно-массовых мероприятий</t>
  </si>
  <si>
    <t xml:space="preserve"> 17 чел. - 1       3 чел. - 2       9 чел. - 3       4 чел. - 4       5 чел. - 5       5 чел. - 6   </t>
  </si>
  <si>
    <t>услуга</t>
  </si>
  <si>
    <t xml:space="preserve">Показ концертов (организация показа) и концертных программ </t>
  </si>
  <si>
    <t>виды концертов и концертных программ - с учетом всех форм; места проведения концертов и концертных программ - стационар</t>
  </si>
  <si>
    <t>работа</t>
  </si>
  <si>
    <t>Организация мероприятий</t>
  </si>
  <si>
    <t xml:space="preserve"> виды мероприятий - выставки; места проведения мероприятий - по месту расположения организации</t>
  </si>
  <si>
    <t xml:space="preserve"> виды мероприятий - конкурсы, смотры; места проведения мероприятий - по месту расположения организации</t>
  </si>
  <si>
    <t xml:space="preserve">Организация мероприятий </t>
  </si>
  <si>
    <t>виды мероприятий - конкурсы, смотры; места проведения мероприятий - в России (за исключением Москвы и Санкт-Петербурга)</t>
  </si>
  <si>
    <t>виды мероприятий - фестивали; места проведения мероприятий - по месту расположения организации</t>
  </si>
  <si>
    <t>виды мероприятий - фестивали; места проведения мероприятий - в России (за исключением Москвы и Санкт-Петербурга)</t>
  </si>
  <si>
    <t>виды мероприятий -конференции, семинары; места проведения мероприятий - по месту расположения организации</t>
  </si>
  <si>
    <t>виды мероприятий - народные гуляния, праздники, торжественные мероприятия, памятные даты; места проведения мероприятий - по месту расположения организации</t>
  </si>
  <si>
    <t>виды мероприятий - народные гуляния, праздники, торжественные мероприятия, памятные даты; места проведения мероприятий - в России (за исключением Москвы и Санкт-Петербурга)</t>
  </si>
  <si>
    <t xml:space="preserve">Осуществление издательской деятельности </t>
  </si>
  <si>
    <t>работа (ус-луга)</t>
  </si>
  <si>
    <t>Показатель, характеризующий содержание муници-пальной услуги (работы)</t>
  </si>
  <si>
    <t>Свидетельство о госураственной регистрации (перерегистрации) предприятия</t>
  </si>
  <si>
    <t xml:space="preserve"> серия КУ № 680 от 20.05.1996 </t>
  </si>
  <si>
    <t>Свидетельство о внесении записи в Единый государственный реестр юридических лиц о юридическом лице, зарегистрированном до 1 июля 2002 года</t>
  </si>
  <si>
    <t xml:space="preserve"> серия 66 № 002370202 от 14.11.2002</t>
  </si>
  <si>
    <t xml:space="preserve"> серия 66 № 005934256 от 10.12.1991</t>
  </si>
  <si>
    <r>
      <t>м</t>
    </r>
    <r>
      <rPr>
        <vertAlign val="superscript"/>
        <sz val="9"/>
        <rFont val="Times New Roman"/>
        <family val="1"/>
      </rPr>
      <t>2</t>
    </r>
  </si>
  <si>
    <t>2.2. Сведения о балансовой стоимости нефинансовых активов, дебиторской и кредиторской задолженности</t>
  </si>
  <si>
    <t>2.4. Количество потребителей, воспользовавшихся услугами (работами) учреждения, и сумма доходов, полученных от оказания платных услуг (выполнения работ)</t>
  </si>
  <si>
    <t xml:space="preserve">по билетам от 30 руб. </t>
  </si>
  <si>
    <t xml:space="preserve">по билетам от 30 руб.  </t>
  </si>
  <si>
    <t xml:space="preserve">по билетам от 50 руб.  </t>
  </si>
  <si>
    <t>1.1. Перечень видов деятельности, которые учреждение вправе осуществлять в соответствии с его учредительными документами</t>
  </si>
  <si>
    <t>1.2. Перечень услуг (работ), оказываемых потребителям за плату в случаях, предусмотренных нормативными правовыми (правовыми) актами</t>
  </si>
  <si>
    <t>1.3. Перечень разрешительных документов, на основании которых учреждение осуществляет деятельность</t>
  </si>
  <si>
    <t>о результатах деятельности Муниципального автономного учреждения, подведомственного ОМС "Управление культуры",</t>
  </si>
  <si>
    <t xml:space="preserve">7 чел. - 1       3 чел. - 2       6 чел. - 3       4 чел. - 4       5 чел. - 5       5 чел. - 6     </t>
  </si>
  <si>
    <t xml:space="preserve">7 чел. - 1       2 чел. - 2       7 чел. - 3       4 чел. - 4       5 чел. - 5       5 чел. - 6    </t>
  </si>
  <si>
    <t>Сумма ущерба по недостачам, хищениям материальных ценностей, денежных средств, а также порче материальных ценностей</t>
  </si>
  <si>
    <t>организация и проведение культурных мероприятий: фестивалей, смотров, конкурсов, презентаций, конференций, симпозиумов, семинаров, концертов, спектаклей, утренников, балов, гостиных, выставок, лотерей, творческих мастерских, творческих совещаний деятелей культуры и иных мероприятий в социально-культурной сфере; организация и проведение выездных культурных мероприятий; организация и постановка театральных представлений, концертов и прочих сценических выступлений, создание произведения искусства;</t>
  </si>
  <si>
    <t xml:space="preserve">Количество мероприятий, единиц </t>
  </si>
  <si>
    <t>количество участников в действующих клубных формированиях, человек</t>
  </si>
  <si>
    <t>Средства, получаемые от приносящей доход деятельности, в том числе</t>
  </si>
  <si>
    <t>организация и проведение платных культурных мероприятий</t>
  </si>
  <si>
    <t>предоставление в аренду муниципального имущества в порядке, установленном действующим законодательством и муниципальными правовыми актами</t>
  </si>
  <si>
    <t>возмещение расходов на оплату коммунальных услуг по арендованным и переданным в безвозмездное пользование помещениям</t>
  </si>
  <si>
    <t>благотворительное пожертвование</t>
  </si>
  <si>
    <t>благотворительный грант</t>
  </si>
  <si>
    <t>прочие доходы</t>
  </si>
  <si>
    <t>налог на прибыль</t>
  </si>
  <si>
    <t>от _____________________№______</t>
  </si>
  <si>
    <t>Сергеева Оксана Нурислямовна</t>
  </si>
  <si>
    <t>начало: 20 марта 2017г.</t>
  </si>
  <si>
    <t>окончание: 19 марта 2018г.</t>
  </si>
  <si>
    <t>разработка эскизов оформления сцены, зала и иных помещений.</t>
  </si>
  <si>
    <t>реализация фото-видеопродукции;</t>
  </si>
  <si>
    <t>виды издательской продукции - книги, брошюры, буклеты, словари, энциклопедии</t>
  </si>
  <si>
    <t xml:space="preserve">2015   год- 39,6                                                              2016     год- 40,2                                               </t>
  </si>
  <si>
    <t>Заработная плата (211, 111)</t>
  </si>
  <si>
    <t>Прочие выплаты (212, 112)</t>
  </si>
  <si>
    <t>Начисления на выплаты по оплате труда (213, 119)</t>
  </si>
  <si>
    <t>Транспортные услуги (222, 244)</t>
  </si>
  <si>
    <t>Услуги связи (221, 244)</t>
  </si>
  <si>
    <t>Коммунальные услуги (223, 244)</t>
  </si>
  <si>
    <t>Работы, услуги по содержанию имущества (225, 244)</t>
  </si>
  <si>
    <t>Прочие работы, услуги (226, 244)</t>
  </si>
  <si>
    <t>Прочие расходы (290, 851)</t>
  </si>
  <si>
    <t>Прочие расходы (290, 852)</t>
  </si>
  <si>
    <t>Прочие расходы (290, 853)</t>
  </si>
  <si>
    <t>Прочие расходы (290, 244)</t>
  </si>
  <si>
    <t>Увеличение стоимости основных средств (310, 244)</t>
  </si>
  <si>
    <t>Увеличение стоимости материальных запасов (340, 244)</t>
  </si>
  <si>
    <t>Для эффективной и качественной работы учреждения введена штатная единица "менеджер культурно-массовых мероприятий"</t>
  </si>
  <si>
    <t>Состав наблюдательного совета в 2015 г.</t>
  </si>
  <si>
    <t>формы издательской продукции-печатная</t>
  </si>
  <si>
    <t>Работы, услуги по содержанию имущества (225, 243)</t>
  </si>
  <si>
    <t xml:space="preserve">Главный бухгалтер учреждения  </t>
  </si>
  <si>
    <t xml:space="preserve">(лицо, ответственное за ведение  </t>
  </si>
  <si>
    <t xml:space="preserve"> бухгалтерского учета)  </t>
  </si>
  <si>
    <t>_______________________С.В.Казанцева</t>
  </si>
  <si>
    <t xml:space="preserve"> Муниципальное автономное учреждение культуры "Социально-культурный центр города Каменска-Уральского"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</si>
</sst>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30" fillId="0" borderId="11" xfId="0" applyFont="1" applyBorder="1" applyAlignment="1">
      <alignment/>
    </xf>
    <xf numFmtId="0" fontId="30" fillId="0" borderId="2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30" fillId="0" borderId="11" xfId="0" applyFont="1" applyBorder="1" applyAlignment="1">
      <alignment/>
    </xf>
    <xf numFmtId="0" fontId="30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3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1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top"/>
    </xf>
    <xf numFmtId="0" fontId="28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4"/>
  <sheetViews>
    <sheetView view="pageBreakPreview" zoomScaleSheetLayoutView="100" zoomScalePageLayoutView="0" workbookViewId="0" topLeftCell="A1">
      <selection activeCell="A12" sqref="A12:EY12"/>
    </sheetView>
  </sheetViews>
  <sheetFormatPr defaultColWidth="0.875" defaultRowHeight="15" customHeight="1"/>
  <cols>
    <col min="1" max="45" width="0.875" style="3" customWidth="1"/>
    <col min="46" max="46" width="8.00390625" style="3" customWidth="1"/>
    <col min="47" max="111" width="0.875" style="3" customWidth="1"/>
    <col min="112" max="112" width="0.6171875" style="3" customWidth="1"/>
    <col min="113" max="113" width="0.875" style="3" hidden="1" customWidth="1"/>
    <col min="114" max="147" width="0.875" style="3" customWidth="1"/>
    <col min="148" max="148" width="1.25" style="3" customWidth="1"/>
    <col min="149" max="16384" width="0.875" style="3" customWidth="1"/>
  </cols>
  <sheetData>
    <row r="1" spans="109:148" ht="15" customHeight="1">
      <c r="DE1" s="79" t="s">
        <v>1</v>
      </c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</row>
    <row r="2" spans="109:157" ht="15" customHeight="1">
      <c r="DE2" s="82" t="s">
        <v>139</v>
      </c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</row>
    <row r="3" spans="109:157" ht="16.5" customHeight="1">
      <c r="DE3" s="86" t="s">
        <v>344</v>
      </c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</row>
    <row r="4" spans="109:148" s="2" customFormat="1" ht="15" customHeight="1">
      <c r="DE4" s="82" t="s">
        <v>140</v>
      </c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</row>
    <row r="5" spans="109:148" ht="15" customHeight="1">
      <c r="DE5" s="82" t="s">
        <v>315</v>
      </c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</row>
    <row r="6" spans="109:148" ht="15" customHeight="1"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</row>
    <row r="7" spans="109:148" ht="15" customHeight="1"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</row>
    <row r="8" spans="109:148" ht="15" customHeight="1"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</row>
    <row r="9" spans="109:148" ht="15" customHeight="1"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</row>
    <row r="10" spans="1:155" s="5" customFormat="1" ht="16.5">
      <c r="A10" s="79" t="s">
        <v>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</row>
    <row r="11" spans="1:155" s="5" customFormat="1" ht="16.5">
      <c r="A11" s="79" t="s">
        <v>300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</row>
    <row r="12" spans="1:155" ht="15" customHeight="1">
      <c r="A12" s="79" t="s">
        <v>104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</row>
    <row r="13" spans="64:155" ht="12" customHeight="1">
      <c r="BL13" s="78" t="s">
        <v>141</v>
      </c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</row>
    <row r="14" spans="1:157" ht="15" customHeight="1">
      <c r="A14" s="85" t="s">
        <v>133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63"/>
      <c r="AO14" s="80" t="s">
        <v>345</v>
      </c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</row>
    <row r="15" spans="1:155" ht="6.75" customHeight="1">
      <c r="A15" s="57"/>
      <c r="W15" s="83" t="s">
        <v>142</v>
      </c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55"/>
      <c r="EB15" s="55"/>
      <c r="EC15" s="55"/>
      <c r="ED15" s="55"/>
      <c r="EE15" s="55"/>
      <c r="EF15" s="58"/>
      <c r="EG15" s="55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</row>
    <row r="16" spans="1:155" ht="15" customHeight="1">
      <c r="A16" s="57" t="s">
        <v>3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60"/>
      <c r="V16" s="61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55"/>
      <c r="EB16" s="55"/>
      <c r="EC16" s="55"/>
      <c r="ED16" s="55"/>
      <c r="EE16" s="55"/>
      <c r="EF16" s="62"/>
      <c r="EG16" s="55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</row>
    <row r="17" spans="1:120" ht="6" customHeight="1">
      <c r="A17" s="57"/>
      <c r="DN17" s="55"/>
      <c r="DO17" s="55"/>
      <c r="DP17" s="55"/>
    </row>
    <row r="18" spans="1:129" ht="15" customHeight="1">
      <c r="A18" s="63" t="s">
        <v>143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82" t="s">
        <v>144</v>
      </c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</row>
    <row r="19" spans="1:120" ht="9" customHeight="1">
      <c r="A19" s="57"/>
      <c r="DN19" s="55"/>
      <c r="DO19" s="55"/>
      <c r="DP19" s="55"/>
    </row>
    <row r="20" spans="1:130" ht="12" customHeight="1">
      <c r="A20" s="80" t="s">
        <v>145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63"/>
      <c r="AD20" s="82" t="s">
        <v>316</v>
      </c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</row>
    <row r="21" spans="1:120" ht="12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55"/>
      <c r="DO21" s="55"/>
      <c r="DP21" s="55"/>
    </row>
    <row r="22" spans="1:120" ht="13.5" customHeight="1">
      <c r="A22" s="80" t="s">
        <v>105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55"/>
      <c r="DO22" s="55"/>
      <c r="DP22" s="55"/>
    </row>
    <row r="23" spans="1:120" ht="13.5" customHeight="1">
      <c r="A23" s="80" t="s">
        <v>317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55"/>
      <c r="DO23" s="55"/>
      <c r="DP23" s="55"/>
    </row>
    <row r="24" spans="1:120" ht="13.5" customHeight="1">
      <c r="A24" s="81" t="s">
        <v>318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55"/>
      <c r="DO24" s="55"/>
      <c r="DP24" s="55"/>
    </row>
  </sheetData>
  <sheetProtection/>
  <mergeCells count="18">
    <mergeCell ref="A10:EY10"/>
    <mergeCell ref="DE1:ER1"/>
    <mergeCell ref="DE4:ER4"/>
    <mergeCell ref="DE5:ER5"/>
    <mergeCell ref="DE2:FA2"/>
    <mergeCell ref="DE3:FA3"/>
    <mergeCell ref="A24:DM24"/>
    <mergeCell ref="A22:DM22"/>
    <mergeCell ref="A20:AB20"/>
    <mergeCell ref="AD20:DZ20"/>
    <mergeCell ref="BL13:CI13"/>
    <mergeCell ref="A12:EY12"/>
    <mergeCell ref="A11:EY11"/>
    <mergeCell ref="A23:DM23"/>
    <mergeCell ref="AD18:DY18"/>
    <mergeCell ref="W15:DZ16"/>
    <mergeCell ref="A14:AM14"/>
    <mergeCell ref="AO14:FA14"/>
  </mergeCells>
  <printOptions/>
  <pageMargins left="0.3937007874015748" right="0.3937007874015748" top="0.7874015748031497" bottom="1.377952755905511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88"/>
  <sheetViews>
    <sheetView zoomScaleSheetLayoutView="100" zoomScalePageLayoutView="0" workbookViewId="0" topLeftCell="A4">
      <selection activeCell="A85" sqref="A85:EY89"/>
    </sheetView>
  </sheetViews>
  <sheetFormatPr defaultColWidth="0.875" defaultRowHeight="15" customHeight="1"/>
  <cols>
    <col min="1" max="16" width="0.875" style="3" customWidth="1"/>
    <col min="17" max="17" width="6.875" style="3" customWidth="1"/>
    <col min="18" max="153" width="0.875" style="3" customWidth="1"/>
    <col min="154" max="154" width="1.00390625" style="3" customWidth="1"/>
    <col min="155" max="16384" width="0.875" style="3" customWidth="1"/>
  </cols>
  <sheetData>
    <row r="1" spans="1:155" s="2" customFormat="1" ht="15" customHeight="1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</row>
    <row r="2" spans="1:155" s="2" customFormat="1" ht="15" customHeight="1">
      <c r="A2" s="67" t="s">
        <v>297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</row>
    <row r="3" spans="1:155" ht="11.2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4"/>
      <c r="ET3" s="4"/>
      <c r="EU3" s="4"/>
      <c r="EV3" s="4"/>
      <c r="EW3" s="4"/>
      <c r="EX3" s="4"/>
      <c r="EY3" s="4"/>
    </row>
    <row r="4" spans="1:155" s="1" customFormat="1" ht="16.5" customHeight="1">
      <c r="A4" s="21"/>
      <c r="B4" s="91" t="s">
        <v>146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21"/>
    </row>
    <row r="5" spans="1:155" s="1" customFormat="1" ht="39.75" customHeight="1">
      <c r="A5" s="48"/>
      <c r="B5" s="91" t="s">
        <v>304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21"/>
    </row>
    <row r="6" spans="1:155" s="1" customFormat="1" ht="12" customHeight="1">
      <c r="A6" s="48"/>
      <c r="B6" s="91" t="s">
        <v>147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21"/>
    </row>
    <row r="7" spans="1:155" s="1" customFormat="1" ht="22.5" customHeight="1">
      <c r="A7" s="49"/>
      <c r="B7" s="91" t="s">
        <v>148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21"/>
    </row>
    <row r="8" spans="1:155" s="1" customFormat="1" ht="26.25" customHeight="1">
      <c r="A8" s="49"/>
      <c r="B8" s="91" t="s">
        <v>149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21"/>
    </row>
    <row r="9" spans="1:155" s="1" customFormat="1" ht="12.75" customHeight="1">
      <c r="A9" s="49"/>
      <c r="B9" s="91" t="s">
        <v>150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27"/>
    </row>
    <row r="10" spans="1:155" s="1" customFormat="1" ht="12.75" customHeight="1">
      <c r="A10" s="49"/>
      <c r="B10" s="91" t="s">
        <v>151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27"/>
    </row>
    <row r="11" spans="1:155" s="1" customFormat="1" ht="12.75" customHeight="1">
      <c r="A11" s="49"/>
      <c r="B11" s="91" t="s">
        <v>152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27"/>
    </row>
    <row r="12" spans="1:155" s="1" customFormat="1" ht="12.75" customHeight="1">
      <c r="A12" s="49"/>
      <c r="B12" s="91" t="s">
        <v>153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27"/>
    </row>
    <row r="13" spans="1:155" s="1" customFormat="1" ht="12.75" customHeight="1">
      <c r="A13" s="49"/>
      <c r="B13" s="91" t="s">
        <v>154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27"/>
    </row>
    <row r="14" spans="1:155" s="1" customFormat="1" ht="24.75" customHeight="1">
      <c r="A14" s="49"/>
      <c r="B14" s="91" t="s">
        <v>155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27"/>
    </row>
    <row r="15" spans="1:155" s="1" customFormat="1" ht="12.75" customHeight="1">
      <c r="A15" s="49"/>
      <c r="B15" s="91" t="s">
        <v>156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27"/>
    </row>
    <row r="16" spans="1:155" s="1" customFormat="1" ht="12.75" customHeight="1">
      <c r="A16" s="92" t="s">
        <v>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27"/>
      <c r="ET16" s="27"/>
      <c r="EU16" s="27"/>
      <c r="EV16" s="27"/>
      <c r="EW16" s="27"/>
      <c r="EX16" s="27"/>
      <c r="EY16" s="27"/>
    </row>
    <row r="17" spans="1:155" s="1" customFormat="1" ht="12" customHeight="1">
      <c r="A17" s="49"/>
      <c r="B17" s="91" t="s">
        <v>157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27"/>
    </row>
    <row r="18" spans="1:155" s="1" customFormat="1" ht="12.75" customHeight="1">
      <c r="A18" s="49"/>
      <c r="B18" s="91" t="s">
        <v>158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27"/>
    </row>
    <row r="19" spans="1:155" s="1" customFormat="1" ht="12.75" customHeight="1">
      <c r="A19" s="49"/>
      <c r="B19" s="91" t="s">
        <v>159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27"/>
    </row>
    <row r="20" spans="1:155" s="1" customFormat="1" ht="12" customHeight="1">
      <c r="A20" s="49"/>
      <c r="B20" s="91" t="s">
        <v>160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27"/>
    </row>
    <row r="21" spans="1:155" s="1" customFormat="1" ht="27" customHeight="1">
      <c r="A21" s="49"/>
      <c r="B21" s="91" t="s">
        <v>161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27"/>
    </row>
    <row r="22" spans="1:155" s="1" customFormat="1" ht="12.75" customHeight="1">
      <c r="A22" s="49"/>
      <c r="B22" s="91" t="s">
        <v>162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27"/>
    </row>
    <row r="23" spans="1:155" s="1" customFormat="1" ht="12.75" customHeight="1">
      <c r="A23" s="49"/>
      <c r="B23" s="91" t="s">
        <v>163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27"/>
    </row>
    <row r="24" spans="1:155" s="1" customFormat="1" ht="12.75" customHeight="1">
      <c r="A24" s="49"/>
      <c r="B24" s="91" t="s">
        <v>164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27"/>
    </row>
    <row r="25" spans="1:155" s="1" customFormat="1" ht="12" customHeight="1">
      <c r="A25" s="49"/>
      <c r="B25" s="91" t="s">
        <v>165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27"/>
    </row>
    <row r="26" spans="1:155" s="1" customFormat="1" ht="12.75" customHeight="1">
      <c r="A26" s="49"/>
      <c r="B26" s="91" t="s">
        <v>166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</row>
    <row r="27" spans="1:155" s="1" customFormat="1" ht="12.75" customHeight="1">
      <c r="A27" s="49"/>
      <c r="B27" s="91" t="s">
        <v>167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27"/>
    </row>
    <row r="28" spans="1:155" s="1" customFormat="1" ht="12.75" customHeight="1">
      <c r="A28" s="49"/>
      <c r="B28" s="91" t="s">
        <v>168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27"/>
    </row>
    <row r="29" spans="1:155" s="1" customFormat="1" ht="12.75" customHeight="1">
      <c r="A29" s="49"/>
      <c r="B29" s="91" t="s">
        <v>169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27"/>
    </row>
    <row r="30" spans="1:155" s="1" customFormat="1" ht="13.5" customHeight="1">
      <c r="A30" s="49"/>
      <c r="B30" s="91" t="s">
        <v>170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27"/>
    </row>
    <row r="31" spans="1:155" s="1" customFormat="1" ht="12.75" customHeight="1">
      <c r="A31" s="49"/>
      <c r="B31" s="91" t="s">
        <v>171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27"/>
    </row>
    <row r="32" spans="1:155" s="1" customFormat="1" ht="12.75" customHeight="1">
      <c r="A32" s="49"/>
      <c r="B32" s="91" t="s">
        <v>172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27"/>
    </row>
    <row r="33" spans="1:155" s="1" customFormat="1" ht="12.75" customHeight="1">
      <c r="A33" s="49"/>
      <c r="B33" s="91" t="s">
        <v>320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27"/>
    </row>
    <row r="34" spans="1:155" s="1" customFormat="1" ht="12.75" customHeight="1">
      <c r="A34" s="49"/>
      <c r="B34" s="91" t="s">
        <v>173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27"/>
    </row>
    <row r="35" spans="1:155" s="1" customFormat="1" ht="12" customHeight="1">
      <c r="A35" s="49"/>
      <c r="B35" s="91" t="s">
        <v>174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27"/>
    </row>
    <row r="36" spans="1:155" s="1" customFormat="1" ht="12" customHeight="1">
      <c r="A36" s="49"/>
      <c r="B36" s="91" t="s">
        <v>175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27"/>
    </row>
    <row r="37" spans="1:155" s="1" customFormat="1" ht="12.75" customHeight="1">
      <c r="A37" s="49"/>
      <c r="B37" s="91" t="s">
        <v>176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27"/>
    </row>
    <row r="38" spans="1:155" s="1" customFormat="1" ht="12.75" customHeight="1">
      <c r="A38" s="49"/>
      <c r="B38" s="91" t="s">
        <v>177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27"/>
    </row>
    <row r="39" spans="1:155" s="1" customFormat="1" ht="12.75" customHeight="1">
      <c r="A39" s="49"/>
      <c r="B39" s="91" t="s">
        <v>178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27"/>
    </row>
    <row r="40" spans="1:155" s="1" customFormat="1" ht="12" customHeight="1">
      <c r="A40" s="49"/>
      <c r="B40" s="91" t="s">
        <v>179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27"/>
    </row>
    <row r="41" spans="1:155" s="1" customFormat="1" ht="13.5" customHeight="1">
      <c r="A41" s="49"/>
      <c r="B41" s="91" t="s">
        <v>180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27"/>
    </row>
    <row r="42" spans="1:155" s="1" customFormat="1" ht="11.25" customHeight="1">
      <c r="A42" s="49"/>
      <c r="B42" s="91" t="s">
        <v>181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27"/>
    </row>
    <row r="43" spans="1:155" s="1" customFormat="1" ht="12" customHeight="1">
      <c r="A43" s="49"/>
      <c r="B43" s="91" t="s">
        <v>182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27"/>
    </row>
    <row r="44" spans="1:155" s="1" customFormat="1" ht="11.25" customHeight="1">
      <c r="A44" s="49"/>
      <c r="B44" s="91" t="s">
        <v>319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27"/>
    </row>
    <row r="45" spans="1:155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</row>
    <row r="46" spans="1:155" s="2" customFormat="1" ht="15" customHeight="1">
      <c r="A46" s="67" t="s">
        <v>298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</row>
    <row r="47" spans="1:155" s="1" customFormat="1" ht="14.25" customHeight="1">
      <c r="A47" s="103" t="s">
        <v>40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5"/>
      <c r="DD47" s="103" t="s">
        <v>118</v>
      </c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5"/>
    </row>
    <row r="48" spans="1:155" s="1" customFormat="1" ht="12.75">
      <c r="A48" s="68">
        <v>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70"/>
      <c r="DD48" s="68">
        <v>2</v>
      </c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70"/>
    </row>
    <row r="49" spans="1:155" s="1" customFormat="1" ht="39" customHeight="1">
      <c r="A49" s="124" t="s">
        <v>183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6"/>
      <c r="DD49" s="127" t="s">
        <v>184</v>
      </c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9"/>
    </row>
    <row r="50" spans="1:155" s="1" customFormat="1" ht="12.75" customHeight="1">
      <c r="A50" s="124" t="s">
        <v>185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6"/>
      <c r="DD50" s="127" t="s">
        <v>184</v>
      </c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9"/>
    </row>
    <row r="51" spans="1:155" s="1" customFormat="1" ht="25.5" customHeight="1">
      <c r="A51" s="124" t="s">
        <v>186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6"/>
      <c r="DD51" s="127" t="s">
        <v>184</v>
      </c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9"/>
    </row>
    <row r="52" spans="1:155" s="1" customFormat="1" ht="12.75" customHeight="1">
      <c r="A52" s="124" t="s">
        <v>187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6"/>
      <c r="DD52" s="127" t="s">
        <v>184</v>
      </c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9"/>
    </row>
    <row r="53" spans="1:155" s="1" customFormat="1" ht="12.75" customHeight="1">
      <c r="A53" s="124" t="s">
        <v>188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6"/>
      <c r="DD53" s="127" t="s">
        <v>184</v>
      </c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9"/>
    </row>
    <row r="54" spans="1:155" s="1" customFormat="1" ht="12.75" customHeight="1">
      <c r="A54" s="124" t="s">
        <v>189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6"/>
      <c r="DD54" s="127" t="s">
        <v>184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9"/>
    </row>
    <row r="55" spans="1:155" s="1" customFormat="1" ht="12.75" customHeight="1">
      <c r="A55" s="124" t="s">
        <v>190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6"/>
      <c r="DD55" s="127" t="s">
        <v>184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9"/>
    </row>
    <row r="56" spans="1:155" s="1" customFormat="1" ht="12.75" customHeight="1">
      <c r="A56" s="124" t="s">
        <v>191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6"/>
      <c r="DD56" s="127" t="s">
        <v>184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9"/>
    </row>
    <row r="57" spans="1:155" s="1" customFormat="1" ht="12.75" customHeight="1">
      <c r="A57" s="124" t="s">
        <v>192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6"/>
      <c r="DD57" s="127" t="s">
        <v>184</v>
      </c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9"/>
    </row>
    <row r="58" spans="1:155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</row>
    <row r="59" spans="1:155" s="2" customFormat="1" ht="15" customHeight="1">
      <c r="A59" s="67" t="s">
        <v>299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</row>
    <row r="60" spans="1:155" s="1" customFormat="1" ht="15" customHeight="1">
      <c r="A60" s="103" t="s">
        <v>41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5"/>
      <c r="BH60" s="103" t="s">
        <v>119</v>
      </c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5"/>
      <c r="DD60" s="103" t="s">
        <v>42</v>
      </c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5"/>
    </row>
    <row r="61" spans="1:155" s="1" customFormat="1" ht="12.75">
      <c r="A61" s="68">
        <v>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70"/>
      <c r="BH61" s="68">
        <v>2</v>
      </c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70"/>
      <c r="DD61" s="68">
        <v>3</v>
      </c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70"/>
    </row>
    <row r="62" spans="1:155" s="1" customFormat="1" ht="36" customHeight="1">
      <c r="A62" s="121" t="s">
        <v>193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9"/>
      <c r="BH62" s="75" t="s">
        <v>198</v>
      </c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4"/>
      <c r="DD62" s="118" t="s">
        <v>194</v>
      </c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20"/>
    </row>
    <row r="63" spans="1:155" s="1" customFormat="1" ht="26.25" customHeight="1">
      <c r="A63" s="121" t="s">
        <v>286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3"/>
      <c r="BH63" s="75" t="s">
        <v>287</v>
      </c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4"/>
      <c r="DD63" s="118" t="s">
        <v>194</v>
      </c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20"/>
    </row>
    <row r="64" spans="1:155" s="1" customFormat="1" ht="34.5" customHeight="1">
      <c r="A64" s="121" t="s">
        <v>288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3"/>
      <c r="BH64" s="75" t="s">
        <v>289</v>
      </c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4"/>
      <c r="DD64" s="118" t="s">
        <v>194</v>
      </c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</row>
    <row r="65" spans="1:155" s="1" customFormat="1" ht="27.75" customHeight="1">
      <c r="A65" s="121" t="s">
        <v>195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9"/>
      <c r="BH65" s="75" t="s">
        <v>290</v>
      </c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4"/>
      <c r="DD65" s="118" t="s">
        <v>194</v>
      </c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20"/>
    </row>
    <row r="66" spans="1:155" s="1" customFormat="1" ht="53.25" customHeight="1">
      <c r="A66" s="143" t="s">
        <v>196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5"/>
      <c r="BH66" s="75" t="s">
        <v>197</v>
      </c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4"/>
      <c r="DD66" s="118" t="s">
        <v>194</v>
      </c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20"/>
    </row>
    <row r="67" spans="1:155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</row>
    <row r="68" spans="1:155" s="2" customFormat="1" ht="15" customHeight="1">
      <c r="A68" s="67" t="s">
        <v>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</row>
    <row r="69" spans="1:155" s="1" customFormat="1" ht="45.75" customHeight="1">
      <c r="A69" s="106" t="s">
        <v>13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8"/>
      <c r="S69" s="103" t="s">
        <v>97</v>
      </c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5"/>
      <c r="AO69" s="103" t="s">
        <v>98</v>
      </c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5"/>
      <c r="BM69" s="103" t="s">
        <v>12</v>
      </c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5"/>
      <c r="CK69" s="106" t="s">
        <v>44</v>
      </c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8"/>
      <c r="DD69" s="103" t="s">
        <v>99</v>
      </c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5"/>
      <c r="EB69" s="103" t="s">
        <v>100</v>
      </c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5"/>
    </row>
    <row r="70" spans="1:155" s="1" customFormat="1" ht="46.5" customHeight="1">
      <c r="A70" s="109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1"/>
      <c r="S70" s="103" t="s">
        <v>9</v>
      </c>
      <c r="T70" s="104"/>
      <c r="U70" s="104"/>
      <c r="V70" s="104"/>
      <c r="W70" s="104"/>
      <c r="X70" s="104"/>
      <c r="Y70" s="104"/>
      <c r="Z70" s="104"/>
      <c r="AA70" s="104"/>
      <c r="AB70" s="104"/>
      <c r="AC70" s="105"/>
      <c r="AD70" s="103" t="s">
        <v>101</v>
      </c>
      <c r="AE70" s="104"/>
      <c r="AF70" s="104"/>
      <c r="AG70" s="104"/>
      <c r="AH70" s="104"/>
      <c r="AI70" s="104"/>
      <c r="AJ70" s="104"/>
      <c r="AK70" s="104"/>
      <c r="AL70" s="104"/>
      <c r="AM70" s="104"/>
      <c r="AN70" s="105"/>
      <c r="AO70" s="103" t="s">
        <v>9</v>
      </c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5"/>
      <c r="BA70" s="103" t="s">
        <v>102</v>
      </c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5"/>
      <c r="BM70" s="103" t="s">
        <v>10</v>
      </c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5"/>
      <c r="BY70" s="103" t="s">
        <v>11</v>
      </c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5"/>
      <c r="CK70" s="109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1"/>
      <c r="DD70" s="103" t="s">
        <v>43</v>
      </c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5"/>
      <c r="DP70" s="103" t="s">
        <v>8</v>
      </c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5"/>
      <c r="EB70" s="103" t="s">
        <v>43</v>
      </c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5"/>
      <c r="EN70" s="103" t="s">
        <v>8</v>
      </c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5"/>
    </row>
    <row r="71" spans="1:155" s="1" customFormat="1" ht="12.75">
      <c r="A71" s="68">
        <v>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68">
        <v>2</v>
      </c>
      <c r="T71" s="69"/>
      <c r="U71" s="69"/>
      <c r="V71" s="69"/>
      <c r="W71" s="69"/>
      <c r="X71" s="69"/>
      <c r="Y71" s="69"/>
      <c r="Z71" s="69"/>
      <c r="AA71" s="69"/>
      <c r="AB71" s="69"/>
      <c r="AC71" s="70"/>
      <c r="AD71" s="68">
        <v>3</v>
      </c>
      <c r="AE71" s="69"/>
      <c r="AF71" s="69"/>
      <c r="AG71" s="69"/>
      <c r="AH71" s="69"/>
      <c r="AI71" s="69"/>
      <c r="AJ71" s="69"/>
      <c r="AK71" s="69"/>
      <c r="AL71" s="69"/>
      <c r="AM71" s="69"/>
      <c r="AN71" s="70"/>
      <c r="AO71" s="68">
        <v>4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70"/>
      <c r="BA71" s="68">
        <v>5</v>
      </c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70"/>
      <c r="BM71" s="68">
        <v>6</v>
      </c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70"/>
      <c r="BY71" s="68">
        <v>7</v>
      </c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70"/>
      <c r="CK71" s="68">
        <v>8</v>
      </c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70"/>
      <c r="DD71" s="68">
        <v>9</v>
      </c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70"/>
      <c r="DP71" s="68">
        <v>10</v>
      </c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70"/>
      <c r="EB71" s="68">
        <v>11</v>
      </c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70"/>
      <c r="EN71" s="68">
        <v>12</v>
      </c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70"/>
    </row>
    <row r="72" spans="1:155" s="1" customFormat="1" ht="15.75" customHeight="1">
      <c r="A72" s="93" t="s">
        <v>87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5"/>
      <c r="S72" s="68">
        <v>1</v>
      </c>
      <c r="T72" s="69"/>
      <c r="U72" s="69"/>
      <c r="V72" s="69"/>
      <c r="W72" s="69"/>
      <c r="X72" s="69"/>
      <c r="Y72" s="69"/>
      <c r="Z72" s="69"/>
      <c r="AA72" s="69"/>
      <c r="AB72" s="69"/>
      <c r="AC72" s="70"/>
      <c r="AD72" s="68">
        <v>1</v>
      </c>
      <c r="AE72" s="69"/>
      <c r="AF72" s="69"/>
      <c r="AG72" s="69"/>
      <c r="AH72" s="69"/>
      <c r="AI72" s="69"/>
      <c r="AJ72" s="69"/>
      <c r="AK72" s="69"/>
      <c r="AL72" s="69"/>
      <c r="AM72" s="69"/>
      <c r="AN72" s="70"/>
      <c r="AO72" s="68">
        <v>1</v>
      </c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70"/>
      <c r="BA72" s="68">
        <v>1</v>
      </c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70"/>
      <c r="BM72" s="102" t="s">
        <v>199</v>
      </c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6"/>
      <c r="BY72" s="102" t="s">
        <v>199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6"/>
      <c r="CK72" s="68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70"/>
      <c r="DD72" s="112">
        <v>719366</v>
      </c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4"/>
      <c r="DP72" s="115">
        <v>847396</v>
      </c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7"/>
      <c r="EB72" s="112">
        <v>59947</v>
      </c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4"/>
      <c r="EN72" s="115">
        <v>70616</v>
      </c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7"/>
    </row>
    <row r="73" spans="1:155" s="1" customFormat="1" ht="47.25" customHeight="1">
      <c r="A73" s="71" t="s">
        <v>120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65"/>
      <c r="S73" s="102">
        <v>4</v>
      </c>
      <c r="T73" s="77"/>
      <c r="U73" s="77"/>
      <c r="V73" s="77"/>
      <c r="W73" s="77"/>
      <c r="X73" s="77"/>
      <c r="Y73" s="77"/>
      <c r="Z73" s="77"/>
      <c r="AA73" s="77"/>
      <c r="AB73" s="77"/>
      <c r="AC73" s="76"/>
      <c r="AD73" s="102">
        <v>4</v>
      </c>
      <c r="AE73" s="77"/>
      <c r="AF73" s="77"/>
      <c r="AG73" s="77"/>
      <c r="AH73" s="77"/>
      <c r="AI73" s="77"/>
      <c r="AJ73" s="77"/>
      <c r="AK73" s="77"/>
      <c r="AL73" s="77"/>
      <c r="AM73" s="77"/>
      <c r="AN73" s="76"/>
      <c r="AO73" s="102">
        <v>4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6"/>
      <c r="BA73" s="102">
        <v>4</v>
      </c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6"/>
      <c r="BM73" s="99" t="s">
        <v>200</v>
      </c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1"/>
      <c r="BY73" s="99" t="s">
        <v>200</v>
      </c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1"/>
      <c r="CK73" s="93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5"/>
      <c r="DD73" s="112">
        <v>1921421</v>
      </c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4"/>
      <c r="DP73" s="115">
        <v>1875517</v>
      </c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7"/>
      <c r="EB73" s="112">
        <v>40030</v>
      </c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4"/>
      <c r="EN73" s="115">
        <v>39073</v>
      </c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7"/>
    </row>
    <row r="74" spans="1:155" s="1" customFormat="1" ht="82.5" customHeight="1">
      <c r="A74" s="71" t="s">
        <v>132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65"/>
      <c r="S74" s="102">
        <v>7</v>
      </c>
      <c r="T74" s="77"/>
      <c r="U74" s="77"/>
      <c r="V74" s="77"/>
      <c r="W74" s="77"/>
      <c r="X74" s="77"/>
      <c r="Y74" s="77"/>
      <c r="Z74" s="77"/>
      <c r="AA74" s="77"/>
      <c r="AB74" s="77"/>
      <c r="AC74" s="76"/>
      <c r="AD74" s="102">
        <v>7</v>
      </c>
      <c r="AE74" s="77"/>
      <c r="AF74" s="77"/>
      <c r="AG74" s="77"/>
      <c r="AH74" s="77"/>
      <c r="AI74" s="77"/>
      <c r="AJ74" s="77"/>
      <c r="AK74" s="77"/>
      <c r="AL74" s="77"/>
      <c r="AM74" s="77"/>
      <c r="AN74" s="76"/>
      <c r="AO74" s="102">
        <v>8</v>
      </c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6"/>
      <c r="BA74" s="102">
        <v>8</v>
      </c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6"/>
      <c r="BM74" s="75" t="s">
        <v>201</v>
      </c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4"/>
      <c r="BY74" s="75" t="s">
        <v>202</v>
      </c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4"/>
      <c r="CK74" s="71" t="s">
        <v>337</v>
      </c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65"/>
      <c r="DD74" s="112">
        <v>2052518</v>
      </c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4"/>
      <c r="DP74" s="115">
        <v>2163744</v>
      </c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7"/>
      <c r="EB74" s="112">
        <v>28990</v>
      </c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4"/>
      <c r="EN74" s="115">
        <v>30052</v>
      </c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7"/>
    </row>
    <row r="75" spans="1:155" s="1" customFormat="1" ht="80.25" customHeight="1">
      <c r="A75" s="93" t="s">
        <v>121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5"/>
      <c r="S75" s="102">
        <v>33</v>
      </c>
      <c r="T75" s="77"/>
      <c r="U75" s="77"/>
      <c r="V75" s="77"/>
      <c r="W75" s="77"/>
      <c r="X75" s="77"/>
      <c r="Y75" s="77"/>
      <c r="Z75" s="77"/>
      <c r="AA75" s="77"/>
      <c r="AB75" s="77"/>
      <c r="AC75" s="76"/>
      <c r="AD75" s="102">
        <v>30</v>
      </c>
      <c r="AE75" s="77"/>
      <c r="AF75" s="77"/>
      <c r="AG75" s="77"/>
      <c r="AH75" s="77"/>
      <c r="AI75" s="77"/>
      <c r="AJ75" s="77"/>
      <c r="AK75" s="77"/>
      <c r="AL75" s="77"/>
      <c r="AM75" s="77"/>
      <c r="AN75" s="76"/>
      <c r="AO75" s="102">
        <v>33</v>
      </c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6"/>
      <c r="BA75" s="102">
        <v>30</v>
      </c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6"/>
      <c r="BM75" s="75" t="s">
        <v>301</v>
      </c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4"/>
      <c r="BY75" s="75" t="s">
        <v>302</v>
      </c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4"/>
      <c r="CK75" s="93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5"/>
      <c r="DD75" s="115">
        <v>5865509</v>
      </c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7"/>
      <c r="DP75" s="115">
        <v>5974585</v>
      </c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7"/>
      <c r="EB75" s="115">
        <v>17031</v>
      </c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7"/>
      <c r="EN75" s="115">
        <v>17051</v>
      </c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7"/>
    </row>
    <row r="76" spans="1:155" s="6" customFormat="1" ht="78" customHeight="1">
      <c r="A76" s="96" t="s">
        <v>14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8"/>
      <c r="S76" s="134">
        <f>SUM(S72:S75)</f>
        <v>45</v>
      </c>
      <c r="T76" s="135"/>
      <c r="U76" s="135"/>
      <c r="V76" s="135"/>
      <c r="W76" s="135"/>
      <c r="X76" s="135"/>
      <c r="Y76" s="135"/>
      <c r="Z76" s="135"/>
      <c r="AA76" s="135"/>
      <c r="AB76" s="135"/>
      <c r="AC76" s="136"/>
      <c r="AD76" s="134">
        <f>SUM(AD72:AD75)</f>
        <v>42</v>
      </c>
      <c r="AE76" s="135"/>
      <c r="AF76" s="135"/>
      <c r="AG76" s="135"/>
      <c r="AH76" s="135"/>
      <c r="AI76" s="135"/>
      <c r="AJ76" s="135"/>
      <c r="AK76" s="135"/>
      <c r="AL76" s="135"/>
      <c r="AM76" s="135"/>
      <c r="AN76" s="136"/>
      <c r="AO76" s="134">
        <f>SUM(AO72:AO75)</f>
        <v>46</v>
      </c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6"/>
      <c r="BA76" s="134">
        <f>SUM(BA72:BA75)</f>
        <v>43</v>
      </c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6"/>
      <c r="BM76" s="75" t="s">
        <v>203</v>
      </c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4"/>
      <c r="BY76" s="75" t="s">
        <v>268</v>
      </c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4"/>
      <c r="CK76" s="96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8"/>
      <c r="DD76" s="133">
        <f>SUM(DD72:DD75)</f>
        <v>10558814</v>
      </c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2"/>
      <c r="DP76" s="133">
        <f>SUM(DP72:DP75)</f>
        <v>10861242</v>
      </c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2"/>
      <c r="EB76" s="130">
        <v>22220</v>
      </c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2"/>
      <c r="EN76" s="130">
        <v>22515</v>
      </c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2"/>
    </row>
    <row r="77" spans="1:155" ht="18.75" customHeight="1">
      <c r="A77" s="4" t="s">
        <v>131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52" t="s">
        <v>322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</row>
    <row r="78" spans="1:155" s="4" customFormat="1" ht="24" customHeight="1">
      <c r="A78" s="140" t="s">
        <v>15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</row>
    <row r="79" spans="1:155" ht="15" customHeight="1">
      <c r="A79" s="142" t="s">
        <v>103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4"/>
    </row>
    <row r="80" spans="1:155" ht="15" customHeight="1">
      <c r="A80" s="137" t="s">
        <v>110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</row>
    <row r="81" spans="1:155" s="1" customFormat="1" ht="18" customHeight="1">
      <c r="A81" s="90" t="s">
        <v>338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</row>
    <row r="82" spans="1:155" ht="14.25" customHeight="1">
      <c r="A82" s="87" t="s">
        <v>122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 t="s">
        <v>111</v>
      </c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 t="s">
        <v>112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</row>
    <row r="83" spans="1:155" ht="12" customHeight="1">
      <c r="A83" s="87">
        <v>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>
        <v>2</v>
      </c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>
        <v>3</v>
      </c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</row>
    <row r="84" spans="1:155" ht="29.25" customHeight="1">
      <c r="A84" s="88">
        <v>1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9" t="s">
        <v>206</v>
      </c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 t="s">
        <v>207</v>
      </c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</row>
    <row r="85" spans="1:155" s="1" customFormat="1" ht="18" customHeight="1">
      <c r="A85" s="90" t="s">
        <v>208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</row>
    <row r="86" spans="1:155" ht="14.25" customHeight="1">
      <c r="A86" s="87" t="s">
        <v>122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 t="s">
        <v>111</v>
      </c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 t="s">
        <v>112</v>
      </c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</row>
    <row r="87" spans="1:155" ht="12" customHeight="1">
      <c r="A87" s="87">
        <v>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>
        <v>2</v>
      </c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>
        <v>3</v>
      </c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</row>
    <row r="88" spans="1:155" ht="29.25" customHeight="1">
      <c r="A88" s="88">
        <v>1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9" t="s">
        <v>206</v>
      </c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 t="s">
        <v>207</v>
      </c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</row>
  </sheetData>
  <sheetProtection/>
  <mergeCells count="202">
    <mergeCell ref="A64:BG64"/>
    <mergeCell ref="BH64:DC64"/>
    <mergeCell ref="DD64:EY64"/>
    <mergeCell ref="A72:R72"/>
    <mergeCell ref="A65:BG65"/>
    <mergeCell ref="BH65:DC65"/>
    <mergeCell ref="DD65:EY65"/>
    <mergeCell ref="A66:BG66"/>
    <mergeCell ref="S71:AC71"/>
    <mergeCell ref="AO72:AZ72"/>
    <mergeCell ref="EB75:EM75"/>
    <mergeCell ref="EN74:EY74"/>
    <mergeCell ref="BA75:BL75"/>
    <mergeCell ref="BM75:BX75"/>
    <mergeCell ref="BY75:CJ75"/>
    <mergeCell ref="DD75:DO75"/>
    <mergeCell ref="DP75:EA75"/>
    <mergeCell ref="BA74:BL74"/>
    <mergeCell ref="BM74:BX74"/>
    <mergeCell ref="A79:EX79"/>
    <mergeCell ref="BA76:BL76"/>
    <mergeCell ref="A56:DC56"/>
    <mergeCell ref="DD56:EY56"/>
    <mergeCell ref="A57:DC57"/>
    <mergeCell ref="DD57:EY57"/>
    <mergeCell ref="BH66:DC66"/>
    <mergeCell ref="DD66:EY66"/>
    <mergeCell ref="BM76:BX76"/>
    <mergeCell ref="CK76:DC76"/>
    <mergeCell ref="A3:ER3"/>
    <mergeCell ref="A80:EY80"/>
    <mergeCell ref="A49:DC49"/>
    <mergeCell ref="DD49:EY49"/>
    <mergeCell ref="A50:DC50"/>
    <mergeCell ref="DD50:EY50"/>
    <mergeCell ref="A51:DC51"/>
    <mergeCell ref="A62:BG62"/>
    <mergeCell ref="A78:EY78"/>
    <mergeCell ref="DD76:DO76"/>
    <mergeCell ref="EB76:EM76"/>
    <mergeCell ref="S76:AC76"/>
    <mergeCell ref="AD76:AN76"/>
    <mergeCell ref="AO76:AZ76"/>
    <mergeCell ref="DD71:DO71"/>
    <mergeCell ref="EN76:EY76"/>
    <mergeCell ref="EN75:EY75"/>
    <mergeCell ref="BY74:CJ74"/>
    <mergeCell ref="CK75:DC75"/>
    <mergeCell ref="EB74:EM74"/>
    <mergeCell ref="DP74:EA74"/>
    <mergeCell ref="CK74:DC74"/>
    <mergeCell ref="DD74:DO74"/>
    <mergeCell ref="DP76:EA76"/>
    <mergeCell ref="EN73:EY73"/>
    <mergeCell ref="EB73:EM73"/>
    <mergeCell ref="A59:EY59"/>
    <mergeCell ref="DD48:EY48"/>
    <mergeCell ref="DD51:EY51"/>
    <mergeCell ref="A52:DC52"/>
    <mergeCell ref="BA73:BL73"/>
    <mergeCell ref="DD52:EY52"/>
    <mergeCell ref="A53:DC53"/>
    <mergeCell ref="DD53:EY53"/>
    <mergeCell ref="BH61:DC61"/>
    <mergeCell ref="DD60:EY60"/>
    <mergeCell ref="DD61:EY61"/>
    <mergeCell ref="A54:DC54"/>
    <mergeCell ref="DD54:EY54"/>
    <mergeCell ref="A55:DC55"/>
    <mergeCell ref="DD55:EY55"/>
    <mergeCell ref="BH62:DC62"/>
    <mergeCell ref="DD62:EY62"/>
    <mergeCell ref="A63:BG63"/>
    <mergeCell ref="BH63:DC63"/>
    <mergeCell ref="DD63:EY63"/>
    <mergeCell ref="A46:EY46"/>
    <mergeCell ref="EN70:EY70"/>
    <mergeCell ref="A60:BG60"/>
    <mergeCell ref="EB69:EY69"/>
    <mergeCell ref="A61:BG61"/>
    <mergeCell ref="S70:AC70"/>
    <mergeCell ref="AD70:AN70"/>
    <mergeCell ref="EB70:EM70"/>
    <mergeCell ref="BM69:CJ69"/>
    <mergeCell ref="DD69:EA69"/>
    <mergeCell ref="EN71:EY71"/>
    <mergeCell ref="AO70:AZ70"/>
    <mergeCell ref="A71:R71"/>
    <mergeCell ref="DD70:DO70"/>
    <mergeCell ref="DP70:EA70"/>
    <mergeCell ref="BA70:BL70"/>
    <mergeCell ref="BM70:BX70"/>
    <mergeCell ref="A69:R70"/>
    <mergeCell ref="S69:AN69"/>
    <mergeCell ref="AO69:BL69"/>
    <mergeCell ref="S74:AC74"/>
    <mergeCell ref="AD74:AN74"/>
    <mergeCell ref="A74:R74"/>
    <mergeCell ref="EB71:EM71"/>
    <mergeCell ref="DD73:DO73"/>
    <mergeCell ref="DP73:EA73"/>
    <mergeCell ref="BM73:BX73"/>
    <mergeCell ref="CK73:DC73"/>
    <mergeCell ref="DD72:DO72"/>
    <mergeCell ref="DP72:EA72"/>
    <mergeCell ref="CK71:DC71"/>
    <mergeCell ref="BM71:BX71"/>
    <mergeCell ref="BY71:CJ71"/>
    <mergeCell ref="AD73:AN73"/>
    <mergeCell ref="AO73:AZ73"/>
    <mergeCell ref="AD71:AN71"/>
    <mergeCell ref="BA71:BL71"/>
    <mergeCell ref="AO71:AZ71"/>
    <mergeCell ref="DP71:EA71"/>
    <mergeCell ref="DD47:EY47"/>
    <mergeCell ref="BM72:BX72"/>
    <mergeCell ref="BY72:CJ72"/>
    <mergeCell ref="CK72:DC72"/>
    <mergeCell ref="EN72:EY72"/>
    <mergeCell ref="BY70:CJ70"/>
    <mergeCell ref="BH60:DC60"/>
    <mergeCell ref="A68:EY68"/>
    <mergeCell ref="BA72:BL72"/>
    <mergeCell ref="A84:K84"/>
    <mergeCell ref="L84:DC84"/>
    <mergeCell ref="DD84:EY84"/>
    <mergeCell ref="A81:EY81"/>
    <mergeCell ref="A82:K82"/>
    <mergeCell ref="A83:K83"/>
    <mergeCell ref="L83:DC83"/>
    <mergeCell ref="DD83:EY83"/>
    <mergeCell ref="L82:DC82"/>
    <mergeCell ref="DD82:EY82"/>
    <mergeCell ref="A1:EY1"/>
    <mergeCell ref="A2:EY2"/>
    <mergeCell ref="S72:AC72"/>
    <mergeCell ref="AD72:AN72"/>
    <mergeCell ref="A47:DC47"/>
    <mergeCell ref="A48:DC48"/>
    <mergeCell ref="CK69:DC70"/>
    <mergeCell ref="B17:EX17"/>
    <mergeCell ref="B27:EX27"/>
    <mergeCell ref="EB72:EM72"/>
    <mergeCell ref="A75:R75"/>
    <mergeCell ref="A76:R76"/>
    <mergeCell ref="BY73:CJ73"/>
    <mergeCell ref="S75:AC75"/>
    <mergeCell ref="BY76:CJ76"/>
    <mergeCell ref="AD75:AN75"/>
    <mergeCell ref="AO75:AZ75"/>
    <mergeCell ref="AO74:AZ74"/>
    <mergeCell ref="A73:R73"/>
    <mergeCell ref="S73:AC73"/>
    <mergeCell ref="B20:EX20"/>
    <mergeCell ref="B4:EX4"/>
    <mergeCell ref="B5:EX5"/>
    <mergeCell ref="B7:EX7"/>
    <mergeCell ref="B9:EX9"/>
    <mergeCell ref="B6:EX6"/>
    <mergeCell ref="B8:EX8"/>
    <mergeCell ref="B10:EX10"/>
    <mergeCell ref="B11:EX11"/>
    <mergeCell ref="B15:EX15"/>
    <mergeCell ref="B24:EX24"/>
    <mergeCell ref="B25:EX25"/>
    <mergeCell ref="B26:EY26"/>
    <mergeCell ref="B21:EX21"/>
    <mergeCell ref="B22:EX22"/>
    <mergeCell ref="B23:EX23"/>
    <mergeCell ref="B19:EX19"/>
    <mergeCell ref="A16:ER16"/>
    <mergeCell ref="B12:EX12"/>
    <mergeCell ref="B13:EX13"/>
    <mergeCell ref="B14:EX14"/>
    <mergeCell ref="B18:EX18"/>
    <mergeCell ref="B44:EX44"/>
    <mergeCell ref="B34:EX34"/>
    <mergeCell ref="B35:EX35"/>
    <mergeCell ref="B36:EX36"/>
    <mergeCell ref="B37:EX37"/>
    <mergeCell ref="B42:EX42"/>
    <mergeCell ref="B43:EX43"/>
    <mergeCell ref="B40:EX40"/>
    <mergeCell ref="B41:EX41"/>
    <mergeCell ref="B28:EX28"/>
    <mergeCell ref="B29:EX29"/>
    <mergeCell ref="B30:EX30"/>
    <mergeCell ref="B31:EX31"/>
    <mergeCell ref="B32:EX32"/>
    <mergeCell ref="B33:EX33"/>
    <mergeCell ref="B38:EX38"/>
    <mergeCell ref="B39:EX39"/>
    <mergeCell ref="A85:EY85"/>
    <mergeCell ref="A86:K86"/>
    <mergeCell ref="L86:DC86"/>
    <mergeCell ref="DD86:EY86"/>
    <mergeCell ref="A87:K87"/>
    <mergeCell ref="L87:DC87"/>
    <mergeCell ref="DD87:EY87"/>
    <mergeCell ref="A88:K88"/>
    <mergeCell ref="L88:DC88"/>
    <mergeCell ref="DD88:EY88"/>
  </mergeCells>
  <printOptions/>
  <pageMargins left="0.6299212598425197" right="0.4330708661417323" top="0.3937007874015748" bottom="0" header="0.1968503937007874" footer="0.1968503937007874"/>
  <pageSetup horizontalDpi="600" verticalDpi="600" orientation="landscape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C141"/>
  <sheetViews>
    <sheetView tabSelected="1" view="pageBreakPreview" zoomScaleSheetLayoutView="100" zoomScalePageLayoutView="0" workbookViewId="0" topLeftCell="A118">
      <selection activeCell="Z135" sqref="Z135:AK135"/>
    </sheetView>
  </sheetViews>
  <sheetFormatPr defaultColWidth="0.875" defaultRowHeight="12.75"/>
  <cols>
    <col min="1" max="99" width="0.875" style="1" customWidth="1"/>
    <col min="100" max="100" width="0.74609375" style="1" customWidth="1"/>
    <col min="101" max="101" width="0.875" style="1" hidden="1" customWidth="1"/>
    <col min="102" max="102" width="0.875" style="1" customWidth="1"/>
    <col min="103" max="103" width="1.37890625" style="1" customWidth="1"/>
    <col min="104" max="128" width="0.875" style="1" customWidth="1"/>
    <col min="129" max="130" width="1.75390625" style="1" customWidth="1"/>
    <col min="131" max="152" width="0.875" style="1" customWidth="1"/>
    <col min="153" max="153" width="0.2421875" style="1" customWidth="1"/>
    <col min="154" max="154" width="0.875" style="1" customWidth="1"/>
    <col min="155" max="155" width="0.12890625" style="1" customWidth="1"/>
    <col min="156" max="156" width="1.00390625" style="1" customWidth="1"/>
    <col min="157" max="157" width="0.875" style="1" hidden="1" customWidth="1"/>
    <col min="158" max="16384" width="0.875" style="1" customWidth="1"/>
  </cols>
  <sheetData>
    <row r="1" spans="1:156" s="2" customFormat="1" ht="1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</row>
    <row r="2" spans="1:156" s="2" customFormat="1" ht="15" customHeight="1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</row>
    <row r="3" spans="1:156" s="2" customFormat="1" ht="51" customHeight="1">
      <c r="A3" s="106" t="s">
        <v>16</v>
      </c>
      <c r="B3" s="191"/>
      <c r="C3" s="191"/>
      <c r="D3" s="191"/>
      <c r="E3" s="191"/>
      <c r="F3" s="192"/>
      <c r="G3" s="87" t="s">
        <v>134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 t="s">
        <v>284</v>
      </c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 t="s">
        <v>285</v>
      </c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 t="s">
        <v>136</v>
      </c>
      <c r="BW3" s="87"/>
      <c r="BX3" s="87"/>
      <c r="BY3" s="87"/>
      <c r="BZ3" s="87"/>
      <c r="CA3" s="87"/>
      <c r="CB3" s="87"/>
      <c r="CC3" s="87"/>
      <c r="CD3" s="87"/>
      <c r="CE3" s="87"/>
      <c r="CF3" s="103" t="s">
        <v>137</v>
      </c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5"/>
      <c r="CY3" s="87" t="s">
        <v>135</v>
      </c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31"/>
      <c r="EX3" s="31"/>
      <c r="EY3" s="31"/>
      <c r="EZ3" s="31"/>
    </row>
    <row r="4" spans="1:156" s="2" customFormat="1" ht="21" customHeight="1">
      <c r="A4" s="193"/>
      <c r="B4" s="194"/>
      <c r="C4" s="194"/>
      <c r="D4" s="194"/>
      <c r="E4" s="194"/>
      <c r="F4" s="195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106" t="s">
        <v>123</v>
      </c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8"/>
      <c r="CY4" s="215" t="s">
        <v>209</v>
      </c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 t="s">
        <v>210</v>
      </c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31"/>
      <c r="EX4" s="31"/>
      <c r="EY4" s="31"/>
      <c r="EZ4" s="31"/>
    </row>
    <row r="5" spans="1:156" s="2" customFormat="1" ht="20.25" customHeight="1">
      <c r="A5" s="193"/>
      <c r="B5" s="194"/>
      <c r="C5" s="194"/>
      <c r="D5" s="194"/>
      <c r="E5" s="194"/>
      <c r="F5" s="195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170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2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31"/>
      <c r="EX5" s="31"/>
      <c r="EY5" s="31"/>
      <c r="EZ5" s="31"/>
    </row>
    <row r="6" spans="1:156" s="2" customFormat="1" ht="72" customHeight="1">
      <c r="A6" s="196"/>
      <c r="B6" s="197"/>
      <c r="C6" s="197"/>
      <c r="D6" s="197"/>
      <c r="E6" s="197"/>
      <c r="F6" s="198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109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1"/>
      <c r="CY6" s="179" t="s">
        <v>107</v>
      </c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 t="s">
        <v>108</v>
      </c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 t="s">
        <v>107</v>
      </c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 t="s">
        <v>108</v>
      </c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31"/>
      <c r="EX6" s="31"/>
      <c r="EY6" s="31"/>
      <c r="EZ6" s="31"/>
    </row>
    <row r="7" spans="1:156" s="2" customFormat="1" ht="13.5" customHeight="1">
      <c r="A7" s="87">
        <v>1</v>
      </c>
      <c r="B7" s="87"/>
      <c r="C7" s="87"/>
      <c r="D7" s="87"/>
      <c r="E7" s="87"/>
      <c r="F7" s="87"/>
      <c r="G7" s="87">
        <v>2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>
        <v>3</v>
      </c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>
        <v>4</v>
      </c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>
        <v>5</v>
      </c>
      <c r="BW7" s="87"/>
      <c r="BX7" s="87"/>
      <c r="BY7" s="87"/>
      <c r="BZ7" s="87"/>
      <c r="CA7" s="87"/>
      <c r="CB7" s="87"/>
      <c r="CC7" s="87"/>
      <c r="CD7" s="87"/>
      <c r="CE7" s="87"/>
      <c r="CF7" s="103">
        <v>6</v>
      </c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5"/>
      <c r="CY7" s="87">
        <v>7</v>
      </c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>
        <v>8</v>
      </c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>
        <v>9</v>
      </c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>
        <v>10</v>
      </c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31"/>
      <c r="EX7" s="31"/>
      <c r="EY7" s="31"/>
      <c r="EZ7" s="31"/>
    </row>
    <row r="8" spans="1:156" s="2" customFormat="1" ht="51.75" customHeight="1">
      <c r="A8" s="213">
        <v>1</v>
      </c>
      <c r="B8" s="213"/>
      <c r="C8" s="213"/>
      <c r="D8" s="213"/>
      <c r="E8" s="213"/>
      <c r="F8" s="213"/>
      <c r="G8" s="214" t="s">
        <v>218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87" t="s">
        <v>272</v>
      </c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16" t="s">
        <v>305</v>
      </c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8"/>
      <c r="CY8" s="88">
        <v>275</v>
      </c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>
        <v>275</v>
      </c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31"/>
      <c r="EX8" s="31"/>
      <c r="EY8" s="31"/>
      <c r="EZ8" s="31"/>
    </row>
    <row r="9" spans="1:157" s="2" customFormat="1" ht="90" customHeight="1">
      <c r="A9" s="213">
        <v>2</v>
      </c>
      <c r="B9" s="213"/>
      <c r="C9" s="213"/>
      <c r="D9" s="213"/>
      <c r="E9" s="213"/>
      <c r="F9" s="213"/>
      <c r="G9" s="214" t="s">
        <v>217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87" t="s">
        <v>272</v>
      </c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16" t="s">
        <v>306</v>
      </c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8"/>
      <c r="CY9" s="88">
        <v>1350</v>
      </c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>
        <v>1350</v>
      </c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7"/>
      <c r="EX9" s="7"/>
      <c r="EY9" s="7"/>
      <c r="EZ9" s="7"/>
      <c r="FA9" s="8"/>
    </row>
    <row r="10" spans="1:157" s="2" customFormat="1" ht="51" customHeight="1">
      <c r="A10" s="213">
        <v>3</v>
      </c>
      <c r="B10" s="213"/>
      <c r="C10" s="213"/>
      <c r="D10" s="213"/>
      <c r="E10" s="213"/>
      <c r="F10" s="213"/>
      <c r="G10" s="214" t="s">
        <v>270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87" t="s">
        <v>269</v>
      </c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204" t="s">
        <v>271</v>
      </c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103" t="s">
        <v>214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5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>
        <v>8368</v>
      </c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>
        <v>8368</v>
      </c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21"/>
      <c r="EX10" s="21"/>
      <c r="EY10" s="32"/>
      <c r="EZ10" s="32"/>
      <c r="FA10" s="8"/>
    </row>
    <row r="11" spans="1:157" s="2" customFormat="1" ht="64.5" customHeight="1">
      <c r="A11" s="213">
        <v>4</v>
      </c>
      <c r="B11" s="213"/>
      <c r="C11" s="213"/>
      <c r="D11" s="213"/>
      <c r="E11" s="213"/>
      <c r="F11" s="213"/>
      <c r="G11" s="214" t="s">
        <v>215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87" t="s">
        <v>272</v>
      </c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103" t="s">
        <v>216</v>
      </c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5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>
        <v>28</v>
      </c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>
        <v>28</v>
      </c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7"/>
      <c r="EX11" s="7"/>
      <c r="EY11" s="7"/>
      <c r="EZ11" s="7"/>
      <c r="FA11" s="8"/>
    </row>
    <row r="12" spans="1:157" s="2" customFormat="1" ht="55.5" customHeight="1">
      <c r="A12" s="213">
        <v>5</v>
      </c>
      <c r="B12" s="213"/>
      <c r="C12" s="213"/>
      <c r="D12" s="213"/>
      <c r="E12" s="213"/>
      <c r="F12" s="213"/>
      <c r="G12" s="214" t="s">
        <v>273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87" t="s">
        <v>272</v>
      </c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204" t="s">
        <v>274</v>
      </c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87" t="s">
        <v>211</v>
      </c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>
        <v>60</v>
      </c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>
        <v>60</v>
      </c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7"/>
      <c r="EX12" s="7"/>
      <c r="EY12" s="7"/>
      <c r="EZ12" s="7"/>
      <c r="FA12" s="8"/>
    </row>
    <row r="13" spans="1:157" s="2" customFormat="1" ht="58.5" customHeight="1">
      <c r="A13" s="213">
        <v>6</v>
      </c>
      <c r="B13" s="213"/>
      <c r="C13" s="213"/>
      <c r="D13" s="213"/>
      <c r="E13" s="213"/>
      <c r="F13" s="213"/>
      <c r="G13" s="214" t="s">
        <v>273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87" t="s">
        <v>272</v>
      </c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204" t="s">
        <v>275</v>
      </c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103" t="s">
        <v>211</v>
      </c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>
        <v>33</v>
      </c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>
        <v>33</v>
      </c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7"/>
      <c r="EX13" s="7"/>
      <c r="EY13" s="7"/>
      <c r="EZ13" s="7"/>
      <c r="FA13" s="8"/>
    </row>
    <row r="14" spans="1:157" s="2" customFormat="1" ht="63.75" customHeight="1">
      <c r="A14" s="213">
        <v>7</v>
      </c>
      <c r="B14" s="213"/>
      <c r="C14" s="213"/>
      <c r="D14" s="213"/>
      <c r="E14" s="213"/>
      <c r="F14" s="213"/>
      <c r="G14" s="214" t="s">
        <v>276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87" t="s">
        <v>272</v>
      </c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204" t="s">
        <v>277</v>
      </c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103" t="s">
        <v>211</v>
      </c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>
        <v>3</v>
      </c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>
        <v>3</v>
      </c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7"/>
      <c r="EX14" s="7"/>
      <c r="EY14" s="7"/>
      <c r="EZ14" s="7"/>
      <c r="FA14" s="8"/>
    </row>
    <row r="15" spans="1:156" s="2" customFormat="1" ht="57.75" customHeight="1">
      <c r="A15" s="213">
        <v>8</v>
      </c>
      <c r="B15" s="213"/>
      <c r="C15" s="213"/>
      <c r="D15" s="213"/>
      <c r="E15" s="213"/>
      <c r="F15" s="213"/>
      <c r="G15" s="214" t="s">
        <v>273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87" t="s">
        <v>272</v>
      </c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204" t="s">
        <v>278</v>
      </c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103" t="s">
        <v>211</v>
      </c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>
        <v>6</v>
      </c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>
        <v>6</v>
      </c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31"/>
      <c r="EX15" s="31"/>
      <c r="EY15" s="31"/>
      <c r="EZ15" s="31"/>
    </row>
    <row r="16" spans="1:156" s="2" customFormat="1" ht="57" customHeight="1">
      <c r="A16" s="213">
        <v>9</v>
      </c>
      <c r="B16" s="213"/>
      <c r="C16" s="213"/>
      <c r="D16" s="213"/>
      <c r="E16" s="213"/>
      <c r="F16" s="213"/>
      <c r="G16" s="214" t="s">
        <v>276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87" t="s">
        <v>272</v>
      </c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204" t="s">
        <v>279</v>
      </c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103" t="s">
        <v>211</v>
      </c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>
        <v>3</v>
      </c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>
        <v>3</v>
      </c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31"/>
      <c r="EX16" s="31"/>
      <c r="EY16" s="31"/>
      <c r="EZ16" s="31"/>
    </row>
    <row r="17" spans="1:157" s="2" customFormat="1" ht="56.25" customHeight="1">
      <c r="A17" s="213">
        <v>10</v>
      </c>
      <c r="B17" s="213"/>
      <c r="C17" s="213"/>
      <c r="D17" s="213"/>
      <c r="E17" s="213"/>
      <c r="F17" s="213"/>
      <c r="G17" s="214" t="s">
        <v>276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87" t="s">
        <v>272</v>
      </c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204" t="s">
        <v>280</v>
      </c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103" t="s">
        <v>211</v>
      </c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>
        <v>65</v>
      </c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>
        <v>65</v>
      </c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7"/>
      <c r="EX17" s="7"/>
      <c r="EY17" s="7"/>
      <c r="EZ17" s="7"/>
      <c r="FA17" s="8"/>
    </row>
    <row r="18" spans="1:157" s="2" customFormat="1" ht="72.75" customHeight="1">
      <c r="A18" s="213">
        <v>11</v>
      </c>
      <c r="B18" s="213"/>
      <c r="C18" s="213"/>
      <c r="D18" s="213"/>
      <c r="E18" s="213"/>
      <c r="F18" s="213"/>
      <c r="G18" s="214" t="s">
        <v>276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87" t="s">
        <v>272</v>
      </c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204" t="s">
        <v>281</v>
      </c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103" t="s">
        <v>211</v>
      </c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>
        <v>67</v>
      </c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>
        <v>67</v>
      </c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21"/>
      <c r="EX18" s="21"/>
      <c r="EY18" s="32"/>
      <c r="EZ18" s="32"/>
      <c r="FA18" s="8"/>
    </row>
    <row r="19" spans="1:157" s="2" customFormat="1" ht="85.5" customHeight="1">
      <c r="A19" s="213">
        <v>12</v>
      </c>
      <c r="B19" s="213"/>
      <c r="C19" s="213"/>
      <c r="D19" s="213"/>
      <c r="E19" s="213"/>
      <c r="F19" s="213"/>
      <c r="G19" s="214" t="s">
        <v>273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87" t="s">
        <v>272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204" t="s">
        <v>282</v>
      </c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103" t="s">
        <v>211</v>
      </c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>
        <v>15</v>
      </c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>
        <v>15</v>
      </c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21"/>
      <c r="EX19" s="21"/>
      <c r="EY19" s="32"/>
      <c r="EZ19" s="32"/>
      <c r="FA19" s="8"/>
    </row>
    <row r="20" spans="1:157" s="2" customFormat="1" ht="68.25" customHeight="1">
      <c r="A20" s="213">
        <v>13</v>
      </c>
      <c r="B20" s="213"/>
      <c r="C20" s="213"/>
      <c r="D20" s="213"/>
      <c r="E20" s="213"/>
      <c r="F20" s="213"/>
      <c r="G20" s="214" t="s">
        <v>283</v>
      </c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87" t="s">
        <v>272</v>
      </c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204" t="s">
        <v>321</v>
      </c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19" t="s">
        <v>339</v>
      </c>
      <c r="BW20" s="219"/>
      <c r="BX20" s="219"/>
      <c r="BY20" s="219"/>
      <c r="BZ20" s="219"/>
      <c r="CA20" s="219"/>
      <c r="CB20" s="219"/>
      <c r="CC20" s="219"/>
      <c r="CD20" s="219"/>
      <c r="CE20" s="219"/>
      <c r="CF20" s="103" t="s">
        <v>212</v>
      </c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>
        <v>2000</v>
      </c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>
        <v>2000</v>
      </c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21"/>
      <c r="EX20" s="21"/>
      <c r="EY20" s="32"/>
      <c r="EZ20" s="32"/>
      <c r="FA20" s="8"/>
    </row>
    <row r="21" spans="1:157" s="2" customFormat="1" ht="18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8"/>
    </row>
    <row r="22" spans="1:156" s="2" customFormat="1" ht="17.25" customHeight="1">
      <c r="A22" s="67" t="s">
        <v>292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</row>
    <row r="23" spans="1:156" ht="12.75">
      <c r="A23" s="106" t="s">
        <v>16</v>
      </c>
      <c r="B23" s="107"/>
      <c r="C23" s="107"/>
      <c r="D23" s="107"/>
      <c r="E23" s="107"/>
      <c r="F23" s="107"/>
      <c r="G23" s="108"/>
      <c r="H23" s="106" t="s">
        <v>17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8"/>
      <c r="BF23" s="106" t="s">
        <v>85</v>
      </c>
      <c r="BG23" s="107"/>
      <c r="BH23" s="107"/>
      <c r="BI23" s="107"/>
      <c r="BJ23" s="107"/>
      <c r="BK23" s="107"/>
      <c r="BL23" s="107"/>
      <c r="BM23" s="107"/>
      <c r="BN23" s="107"/>
      <c r="BO23" s="108"/>
      <c r="BP23" s="103" t="s">
        <v>19</v>
      </c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5"/>
      <c r="EF23" s="106" t="s">
        <v>20</v>
      </c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8"/>
    </row>
    <row r="24" spans="1:156" ht="39" customHeight="1">
      <c r="A24" s="109"/>
      <c r="B24" s="110"/>
      <c r="C24" s="110"/>
      <c r="D24" s="110"/>
      <c r="E24" s="110"/>
      <c r="F24" s="110"/>
      <c r="G24" s="111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0"/>
      <c r="BL24" s="110"/>
      <c r="BM24" s="110"/>
      <c r="BN24" s="110"/>
      <c r="BO24" s="111"/>
      <c r="BP24" s="103" t="s">
        <v>21</v>
      </c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  <c r="CG24" s="103" t="s">
        <v>22</v>
      </c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5"/>
      <c r="CX24" s="103" t="s">
        <v>84</v>
      </c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5"/>
      <c r="DO24" s="103" t="s">
        <v>23</v>
      </c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5"/>
      <c r="EF24" s="109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1"/>
    </row>
    <row r="25" spans="1:156" ht="12" customHeight="1">
      <c r="A25" s="68">
        <v>1</v>
      </c>
      <c r="B25" s="69"/>
      <c r="C25" s="69"/>
      <c r="D25" s="69"/>
      <c r="E25" s="69"/>
      <c r="F25" s="69"/>
      <c r="G25" s="70"/>
      <c r="H25" s="68">
        <v>2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68">
        <v>3</v>
      </c>
      <c r="BG25" s="69"/>
      <c r="BH25" s="69"/>
      <c r="BI25" s="69"/>
      <c r="BJ25" s="69"/>
      <c r="BK25" s="69"/>
      <c r="BL25" s="69"/>
      <c r="BM25" s="69"/>
      <c r="BN25" s="69"/>
      <c r="BO25" s="70"/>
      <c r="BP25" s="68">
        <v>4</v>
      </c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70"/>
      <c r="CG25" s="68">
        <v>5</v>
      </c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70"/>
      <c r="CX25" s="68">
        <v>6</v>
      </c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70"/>
      <c r="DO25" s="68">
        <v>7</v>
      </c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70"/>
      <c r="EF25" s="68">
        <v>8</v>
      </c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70"/>
    </row>
    <row r="26" spans="1:156" ht="19.5" customHeight="1">
      <c r="A26" s="118" t="s">
        <v>27</v>
      </c>
      <c r="B26" s="119"/>
      <c r="C26" s="119"/>
      <c r="D26" s="119"/>
      <c r="E26" s="119"/>
      <c r="F26" s="119"/>
      <c r="G26" s="120"/>
      <c r="H26" s="103" t="s">
        <v>114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5"/>
      <c r="BF26" s="188" t="s">
        <v>24</v>
      </c>
      <c r="BG26" s="189"/>
      <c r="BH26" s="189"/>
      <c r="BI26" s="189"/>
      <c r="BJ26" s="189"/>
      <c r="BK26" s="189"/>
      <c r="BL26" s="189"/>
      <c r="BM26" s="189"/>
      <c r="BN26" s="189"/>
      <c r="BO26" s="190"/>
      <c r="BP26" s="199">
        <v>106557057.8</v>
      </c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1"/>
      <c r="CG26" s="199">
        <v>108044180.21</v>
      </c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1"/>
      <c r="CX26" s="199">
        <f>CG26-BP26</f>
        <v>1487122.4099999964</v>
      </c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1"/>
      <c r="DO26" s="199">
        <f>CG26/BP26*100-100</f>
        <v>1.3956113660638323</v>
      </c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1"/>
      <c r="EF26" s="121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9"/>
    </row>
    <row r="27" spans="1:156" ht="41.25" customHeight="1">
      <c r="A27" s="118" t="s">
        <v>28</v>
      </c>
      <c r="B27" s="119"/>
      <c r="C27" s="119"/>
      <c r="D27" s="119"/>
      <c r="E27" s="119"/>
      <c r="F27" s="119"/>
      <c r="G27" s="120"/>
      <c r="H27" s="121" t="s">
        <v>303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9"/>
      <c r="BF27" s="188" t="s">
        <v>24</v>
      </c>
      <c r="BG27" s="189"/>
      <c r="BH27" s="189"/>
      <c r="BI27" s="189"/>
      <c r="BJ27" s="189"/>
      <c r="BK27" s="189"/>
      <c r="BL27" s="189"/>
      <c r="BM27" s="189"/>
      <c r="BN27" s="189"/>
      <c r="BO27" s="190"/>
      <c r="BP27" s="188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90"/>
      <c r="CG27" s="188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90"/>
      <c r="CX27" s="188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90"/>
      <c r="DO27" s="188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90"/>
      <c r="EF27" s="121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9"/>
    </row>
    <row r="28" spans="1:156" ht="13.5" customHeight="1">
      <c r="A28" s="35"/>
      <c r="B28" s="94" t="s">
        <v>26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5"/>
    </row>
    <row r="29" spans="1:156" ht="27" customHeight="1">
      <c r="A29" s="118"/>
      <c r="B29" s="119"/>
      <c r="C29" s="119"/>
      <c r="D29" s="119"/>
      <c r="E29" s="119"/>
      <c r="F29" s="119"/>
      <c r="G29" s="120"/>
      <c r="H29" s="34"/>
      <c r="I29" s="138" t="s">
        <v>82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9"/>
      <c r="BF29" s="188" t="s">
        <v>24</v>
      </c>
      <c r="BG29" s="189"/>
      <c r="BH29" s="189"/>
      <c r="BI29" s="189"/>
      <c r="BJ29" s="189"/>
      <c r="BK29" s="189"/>
      <c r="BL29" s="189"/>
      <c r="BM29" s="189"/>
      <c r="BN29" s="189"/>
      <c r="BO29" s="190"/>
      <c r="BP29" s="188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90"/>
      <c r="CG29" s="188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90"/>
      <c r="CX29" s="188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90"/>
      <c r="DO29" s="188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90"/>
      <c r="EF29" s="121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9"/>
    </row>
    <row r="30" spans="1:156" ht="27" customHeight="1">
      <c r="A30" s="118"/>
      <c r="B30" s="119"/>
      <c r="C30" s="119"/>
      <c r="D30" s="119"/>
      <c r="E30" s="119"/>
      <c r="F30" s="119"/>
      <c r="G30" s="120"/>
      <c r="H30" s="34"/>
      <c r="I30" s="138" t="s">
        <v>83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9"/>
      <c r="BF30" s="188" t="s">
        <v>24</v>
      </c>
      <c r="BG30" s="189"/>
      <c r="BH30" s="189"/>
      <c r="BI30" s="189"/>
      <c r="BJ30" s="189"/>
      <c r="BK30" s="189"/>
      <c r="BL30" s="189"/>
      <c r="BM30" s="189"/>
      <c r="BN30" s="189"/>
      <c r="BO30" s="190"/>
      <c r="BP30" s="188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90"/>
      <c r="CG30" s="188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90"/>
      <c r="CX30" s="188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90"/>
      <c r="DO30" s="188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90"/>
      <c r="EF30" s="121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9"/>
    </row>
    <row r="31" spans="1:156" ht="13.5" customHeight="1">
      <c r="A31" s="176" t="s">
        <v>29</v>
      </c>
      <c r="B31" s="177"/>
      <c r="C31" s="177"/>
      <c r="D31" s="177"/>
      <c r="E31" s="177"/>
      <c r="F31" s="177"/>
      <c r="G31" s="178"/>
      <c r="H31" s="9"/>
      <c r="I31" s="72" t="s">
        <v>30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65"/>
      <c r="BF31" s="102" t="s">
        <v>24</v>
      </c>
      <c r="BG31" s="77"/>
      <c r="BH31" s="77"/>
      <c r="BI31" s="77"/>
      <c r="BJ31" s="77"/>
      <c r="BK31" s="77"/>
      <c r="BL31" s="77"/>
      <c r="BM31" s="77"/>
      <c r="BN31" s="77"/>
      <c r="BO31" s="76"/>
      <c r="BP31" s="102">
        <v>104458.49</v>
      </c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6"/>
      <c r="CG31" s="149">
        <v>73409.06</v>
      </c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1"/>
      <c r="CX31" s="149">
        <f>CG31-BP31</f>
        <v>-31049.430000000008</v>
      </c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6"/>
      <c r="DO31" s="149">
        <f>CG31/BP31*100-100</f>
        <v>-29.724180389741434</v>
      </c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1"/>
      <c r="EF31" s="71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65"/>
    </row>
    <row r="32" spans="1:156" ht="13.5" customHeight="1">
      <c r="A32" s="35"/>
      <c r="B32" s="94" t="s">
        <v>31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5"/>
    </row>
    <row r="33" spans="1:156" ht="27.75" customHeight="1">
      <c r="A33" s="118"/>
      <c r="B33" s="119"/>
      <c r="C33" s="119"/>
      <c r="D33" s="119"/>
      <c r="E33" s="119"/>
      <c r="F33" s="119"/>
      <c r="G33" s="120"/>
      <c r="H33" s="34"/>
      <c r="I33" s="138" t="s">
        <v>124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9"/>
      <c r="BF33" s="188" t="s">
        <v>24</v>
      </c>
      <c r="BG33" s="189"/>
      <c r="BH33" s="189"/>
      <c r="BI33" s="189"/>
      <c r="BJ33" s="189"/>
      <c r="BK33" s="189"/>
      <c r="BL33" s="189"/>
      <c r="BM33" s="189"/>
      <c r="BN33" s="189"/>
      <c r="BO33" s="190"/>
      <c r="BP33" s="199">
        <v>35738.22</v>
      </c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1"/>
      <c r="CG33" s="199">
        <v>33819.06</v>
      </c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1"/>
      <c r="CX33" s="199">
        <f>CG33-BP33</f>
        <v>-1919.1600000000035</v>
      </c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1"/>
      <c r="DO33" s="199">
        <f>CG33/BP33*100-100</f>
        <v>-5.370049207822888</v>
      </c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1"/>
      <c r="EF33" s="121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9"/>
    </row>
    <row r="34" spans="1:156" ht="38.25" customHeight="1">
      <c r="A34" s="118"/>
      <c r="B34" s="119"/>
      <c r="C34" s="119"/>
      <c r="D34" s="119"/>
      <c r="E34" s="119"/>
      <c r="F34" s="119"/>
      <c r="G34" s="120"/>
      <c r="H34" s="34"/>
      <c r="I34" s="138" t="s">
        <v>125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9"/>
      <c r="BF34" s="188" t="s">
        <v>24</v>
      </c>
      <c r="BG34" s="189"/>
      <c r="BH34" s="189"/>
      <c r="BI34" s="189"/>
      <c r="BJ34" s="189"/>
      <c r="BK34" s="189"/>
      <c r="BL34" s="189"/>
      <c r="BM34" s="189"/>
      <c r="BN34" s="189"/>
      <c r="BO34" s="190"/>
      <c r="BP34" s="199">
        <v>68720.27</v>
      </c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1"/>
      <c r="CG34" s="199">
        <v>39590</v>
      </c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1"/>
      <c r="CX34" s="199">
        <f>CG34-BP34</f>
        <v>-29130.270000000004</v>
      </c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1"/>
      <c r="DO34" s="199">
        <f>CG34/BP34*100-100</f>
        <v>-42.389632636775154</v>
      </c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1"/>
      <c r="EF34" s="121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9"/>
    </row>
    <row r="35" spans="1:156" ht="14.25" customHeight="1">
      <c r="A35" s="118"/>
      <c r="B35" s="119"/>
      <c r="C35" s="119"/>
      <c r="D35" s="119"/>
      <c r="E35" s="119"/>
      <c r="F35" s="119"/>
      <c r="G35" s="120"/>
      <c r="H35" s="34"/>
      <c r="I35" s="138" t="s">
        <v>32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9"/>
      <c r="BF35" s="188" t="s">
        <v>24</v>
      </c>
      <c r="BG35" s="189"/>
      <c r="BH35" s="189"/>
      <c r="BI35" s="189"/>
      <c r="BJ35" s="189"/>
      <c r="BK35" s="189"/>
      <c r="BL35" s="189"/>
      <c r="BM35" s="189"/>
      <c r="BN35" s="189"/>
      <c r="BO35" s="190"/>
      <c r="BP35" s="188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90"/>
      <c r="CG35" s="188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90"/>
      <c r="CX35" s="188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90"/>
      <c r="DO35" s="199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1"/>
      <c r="EF35" s="121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9"/>
    </row>
    <row r="36" spans="1:156" ht="13.5" customHeight="1">
      <c r="A36" s="176" t="s">
        <v>33</v>
      </c>
      <c r="B36" s="177"/>
      <c r="C36" s="177"/>
      <c r="D36" s="177"/>
      <c r="E36" s="177"/>
      <c r="F36" s="177"/>
      <c r="G36" s="178"/>
      <c r="H36" s="9"/>
      <c r="I36" s="72" t="s">
        <v>34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65"/>
      <c r="BF36" s="102" t="s">
        <v>24</v>
      </c>
      <c r="BG36" s="77"/>
      <c r="BH36" s="77"/>
      <c r="BI36" s="77"/>
      <c r="BJ36" s="77"/>
      <c r="BK36" s="77"/>
      <c r="BL36" s="77"/>
      <c r="BM36" s="77"/>
      <c r="BN36" s="77"/>
      <c r="BO36" s="76"/>
      <c r="BP36" s="102">
        <v>203604.53</v>
      </c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6"/>
      <c r="CG36" s="102">
        <v>177884.08</v>
      </c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6"/>
      <c r="CX36" s="102">
        <f>CG36-BP36</f>
        <v>-25720.45000000001</v>
      </c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6"/>
      <c r="DO36" s="149">
        <f>CG36/BP36*100-100</f>
        <v>-12.632552920114307</v>
      </c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1"/>
      <c r="EF36" s="71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65"/>
    </row>
    <row r="37" spans="1:156" ht="13.5" customHeight="1">
      <c r="A37" s="35"/>
      <c r="B37" s="94" t="s">
        <v>31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5"/>
    </row>
    <row r="38" spans="1:156" ht="25.5" customHeight="1">
      <c r="A38" s="118"/>
      <c r="B38" s="119"/>
      <c r="C38" s="119"/>
      <c r="D38" s="119"/>
      <c r="E38" s="119"/>
      <c r="F38" s="119"/>
      <c r="G38" s="120"/>
      <c r="H38" s="34"/>
      <c r="I38" s="138" t="s">
        <v>124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9"/>
      <c r="BF38" s="188" t="s">
        <v>24</v>
      </c>
      <c r="BG38" s="189"/>
      <c r="BH38" s="189"/>
      <c r="BI38" s="189"/>
      <c r="BJ38" s="189"/>
      <c r="BK38" s="189"/>
      <c r="BL38" s="189"/>
      <c r="BM38" s="189"/>
      <c r="BN38" s="189"/>
      <c r="BO38" s="190"/>
      <c r="BP38" s="188">
        <v>203604.53</v>
      </c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90"/>
      <c r="CG38" s="188">
        <v>177884.08</v>
      </c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90"/>
      <c r="CX38" s="188">
        <f>CG38-BP38</f>
        <v>-25720.45000000001</v>
      </c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90"/>
      <c r="DO38" s="199">
        <f>CG38/BP38*100-100</f>
        <v>-12.632552920114307</v>
      </c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1"/>
      <c r="EF38" s="121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9"/>
    </row>
    <row r="39" spans="1:156" ht="38.25" customHeight="1">
      <c r="A39" s="118"/>
      <c r="B39" s="119"/>
      <c r="C39" s="119"/>
      <c r="D39" s="119"/>
      <c r="E39" s="119"/>
      <c r="F39" s="119"/>
      <c r="G39" s="120"/>
      <c r="H39" s="34"/>
      <c r="I39" s="138" t="s">
        <v>125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9"/>
      <c r="BF39" s="188" t="s">
        <v>24</v>
      </c>
      <c r="BG39" s="189"/>
      <c r="BH39" s="189"/>
      <c r="BI39" s="189"/>
      <c r="BJ39" s="189"/>
      <c r="BK39" s="189"/>
      <c r="BL39" s="189"/>
      <c r="BM39" s="189"/>
      <c r="BN39" s="189"/>
      <c r="BO39" s="190"/>
      <c r="BP39" s="188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90"/>
      <c r="CG39" s="188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90"/>
      <c r="CX39" s="188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90"/>
      <c r="DO39" s="188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90"/>
      <c r="EF39" s="121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9"/>
    </row>
    <row r="40" spans="1:156" ht="12.75" customHeight="1">
      <c r="A40" s="176"/>
      <c r="B40" s="177"/>
      <c r="C40" s="177"/>
      <c r="D40" s="177"/>
      <c r="E40" s="177"/>
      <c r="F40" s="177"/>
      <c r="G40" s="178"/>
      <c r="H40" s="9"/>
      <c r="I40" s="72" t="s">
        <v>35</v>
      </c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65"/>
      <c r="BF40" s="102" t="s">
        <v>24</v>
      </c>
      <c r="BG40" s="77"/>
      <c r="BH40" s="77"/>
      <c r="BI40" s="77"/>
      <c r="BJ40" s="77"/>
      <c r="BK40" s="77"/>
      <c r="BL40" s="77"/>
      <c r="BM40" s="77"/>
      <c r="BN40" s="77"/>
      <c r="BO40" s="76"/>
      <c r="BP40" s="102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6"/>
      <c r="CG40" s="102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6"/>
      <c r="CX40" s="102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6"/>
      <c r="DO40" s="102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6"/>
      <c r="EF40" s="71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65"/>
    </row>
    <row r="41" spans="1:156" ht="13.5" customHeight="1">
      <c r="A41" s="38"/>
      <c r="B41" s="38"/>
      <c r="C41" s="38"/>
      <c r="D41" s="38"/>
      <c r="E41" s="38"/>
      <c r="F41" s="38"/>
      <c r="G41" s="38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</row>
    <row r="42" spans="1:156" s="2" customFormat="1" ht="15" customHeight="1">
      <c r="A42" s="67" t="s">
        <v>88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</row>
    <row r="43" spans="1:159" ht="12.75" customHeight="1">
      <c r="A43" s="106" t="s">
        <v>86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8"/>
      <c r="CG43" s="88" t="s">
        <v>38</v>
      </c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53"/>
      <c r="FB43" s="53"/>
      <c r="FC43" s="53"/>
    </row>
    <row r="44" spans="1:159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1"/>
      <c r="CG44" s="39"/>
      <c r="CH44" s="14" t="s">
        <v>25</v>
      </c>
      <c r="CI44" s="40"/>
      <c r="CJ44" s="177" t="s">
        <v>257</v>
      </c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87" t="s">
        <v>39</v>
      </c>
      <c r="CV44" s="187"/>
      <c r="CW44" s="187"/>
      <c r="CX44" s="187"/>
      <c r="CY44" s="147" t="s">
        <v>258</v>
      </c>
      <c r="CZ44" s="147"/>
      <c r="DA44" s="147"/>
      <c r="DB44" s="40" t="s">
        <v>0</v>
      </c>
      <c r="DC44" s="40"/>
      <c r="DD44" s="41"/>
      <c r="DE44" s="39"/>
      <c r="DF44" s="14" t="s">
        <v>25</v>
      </c>
      <c r="DG44" s="40"/>
      <c r="DH44" s="177" t="s">
        <v>259</v>
      </c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87" t="s">
        <v>39</v>
      </c>
      <c r="DT44" s="187"/>
      <c r="DU44" s="187"/>
      <c r="DV44" s="187"/>
      <c r="DW44" s="147" t="s">
        <v>260</v>
      </c>
      <c r="DX44" s="147"/>
      <c r="DY44" s="147"/>
      <c r="DZ44" s="40" t="s">
        <v>0</v>
      </c>
      <c r="EA44" s="40"/>
      <c r="EB44" s="41"/>
      <c r="EC44" s="5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53"/>
      <c r="FB44" s="53"/>
      <c r="FC44" s="53"/>
    </row>
    <row r="45" spans="1:159" ht="12.75">
      <c r="A45" s="68">
        <v>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70"/>
      <c r="CG45" s="68">
        <v>2</v>
      </c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  <c r="DE45" s="68">
        <v>3</v>
      </c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70"/>
      <c r="EC45" s="5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53"/>
      <c r="FB45" s="53"/>
      <c r="FC45" s="53"/>
    </row>
    <row r="46" spans="1:159" ht="51" customHeight="1">
      <c r="A46" s="164" t="s">
        <v>183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6"/>
      <c r="CG46" s="102" t="s">
        <v>294</v>
      </c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6"/>
      <c r="DE46" s="102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6"/>
      <c r="EC46" s="5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53"/>
      <c r="FB46" s="53"/>
      <c r="FC46" s="53"/>
    </row>
    <row r="47" spans="1:159" ht="49.5" customHeight="1">
      <c r="A47" s="164" t="s">
        <v>219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6"/>
      <c r="CG47" s="102" t="s">
        <v>220</v>
      </c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6"/>
      <c r="DE47" s="102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6"/>
      <c r="EC47" s="5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53"/>
      <c r="FB47" s="53"/>
      <c r="FC47" s="53"/>
    </row>
    <row r="48" spans="1:159" ht="26.25" customHeight="1">
      <c r="A48" s="164" t="s">
        <v>221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6"/>
      <c r="CG48" s="102" t="s">
        <v>222</v>
      </c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6"/>
      <c r="DE48" s="102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6"/>
      <c r="EC48" s="5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53"/>
      <c r="FB48" s="53"/>
      <c r="FC48" s="53"/>
    </row>
    <row r="49" spans="1:159" ht="37.5" customHeight="1">
      <c r="A49" s="164" t="s">
        <v>185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6"/>
      <c r="CG49" s="99" t="s">
        <v>223</v>
      </c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  <c r="DE49" s="99" t="s">
        <v>224</v>
      </c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1"/>
      <c r="EC49" s="5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53"/>
      <c r="FB49" s="53"/>
      <c r="FC49" s="53"/>
    </row>
    <row r="50" spans="1:159" ht="25.5" customHeight="1">
      <c r="A50" s="164" t="s">
        <v>225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6"/>
      <c r="CG50" s="102" t="s">
        <v>226</v>
      </c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6"/>
      <c r="DE50" s="102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6"/>
      <c r="EC50" s="5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53"/>
      <c r="FB50" s="53"/>
      <c r="FC50" s="53"/>
    </row>
    <row r="51" spans="1:159" ht="26.25" customHeight="1">
      <c r="A51" s="164" t="s">
        <v>186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6"/>
      <c r="CG51" s="102" t="s">
        <v>227</v>
      </c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6"/>
      <c r="DE51" s="102" t="s">
        <v>228</v>
      </c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6"/>
      <c r="EC51" s="5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53"/>
      <c r="FB51" s="53"/>
      <c r="FC51" s="53"/>
    </row>
    <row r="52" spans="1:159" ht="23.25" customHeight="1">
      <c r="A52" s="164" t="s">
        <v>187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6"/>
      <c r="CG52" s="99" t="s">
        <v>229</v>
      </c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1"/>
      <c r="DE52" s="102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6"/>
      <c r="EC52" s="5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53"/>
      <c r="FB52" s="53"/>
      <c r="FC52" s="53"/>
    </row>
    <row r="53" spans="1:159" ht="14.25" customHeight="1">
      <c r="A53" s="164" t="s">
        <v>231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6"/>
      <c r="CG53" s="99" t="s">
        <v>295</v>
      </c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1"/>
      <c r="DE53" s="102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6"/>
      <c r="EC53" s="5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53"/>
      <c r="FB53" s="53"/>
      <c r="FC53" s="53"/>
    </row>
    <row r="54" spans="1:159" ht="15" customHeight="1">
      <c r="A54" s="164" t="s">
        <v>189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6"/>
      <c r="CG54" s="102" t="s">
        <v>296</v>
      </c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6"/>
      <c r="DE54" s="102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6"/>
      <c r="EC54" s="5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53"/>
      <c r="FB54" s="53"/>
      <c r="FC54" s="53"/>
    </row>
    <row r="55" spans="1:159" ht="15" customHeight="1">
      <c r="A55" s="164" t="s">
        <v>190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6"/>
      <c r="CG55" s="99" t="s">
        <v>232</v>
      </c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1"/>
      <c r="DE55" s="102" t="s">
        <v>233</v>
      </c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6"/>
      <c r="EC55" s="5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53"/>
      <c r="FB55" s="53"/>
      <c r="FC55" s="53"/>
    </row>
    <row r="56" spans="1:159" ht="23.25" customHeight="1">
      <c r="A56" s="164" t="s">
        <v>234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6"/>
      <c r="CG56" s="99" t="s">
        <v>235</v>
      </c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1"/>
      <c r="DE56" s="102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6"/>
      <c r="EC56" s="5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53"/>
      <c r="FB56" s="53"/>
      <c r="FC56" s="53"/>
    </row>
    <row r="57" spans="1:159" ht="12.75" customHeight="1">
      <c r="A57" s="164" t="s">
        <v>236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6"/>
      <c r="CG57" s="102" t="s">
        <v>237</v>
      </c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6"/>
      <c r="DE57" s="102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6"/>
      <c r="EC57" s="5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53"/>
      <c r="FB57" s="53"/>
      <c r="FC57" s="53"/>
    </row>
    <row r="58" spans="1:159" ht="14.25" customHeight="1">
      <c r="A58" s="164" t="s">
        <v>238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6"/>
      <c r="CG58" s="102" t="s">
        <v>239</v>
      </c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6"/>
      <c r="DE58" s="102" t="s">
        <v>230</v>
      </c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6"/>
      <c r="EC58" s="5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53"/>
      <c r="FB58" s="53"/>
      <c r="FC58" s="53"/>
    </row>
    <row r="59" spans="1:159" ht="37.5" customHeight="1">
      <c r="A59" s="164" t="s">
        <v>240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6"/>
      <c r="CG59" s="102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6"/>
      <c r="DE59" s="99" t="s">
        <v>241</v>
      </c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1"/>
      <c r="EC59" s="5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53"/>
      <c r="FB59" s="53"/>
      <c r="FC59" s="53"/>
    </row>
    <row r="60" spans="1:159" ht="25.5" customHeight="1">
      <c r="A60" s="164" t="s">
        <v>242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6"/>
      <c r="CG60" s="102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6"/>
      <c r="DE60" s="75" t="s">
        <v>243</v>
      </c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4"/>
      <c r="EC60" s="5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53"/>
      <c r="FB60" s="53"/>
      <c r="FC60" s="53"/>
    </row>
    <row r="61" spans="1:159" ht="15" customHeight="1">
      <c r="A61" s="164" t="s">
        <v>244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6"/>
      <c r="CG61" s="102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6"/>
      <c r="DE61" s="75" t="s">
        <v>245</v>
      </c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4"/>
      <c r="EC61" s="5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53"/>
      <c r="FB61" s="53"/>
      <c r="FC61" s="53"/>
    </row>
    <row r="62" spans="1:159" ht="42" customHeight="1">
      <c r="A62" s="164" t="s">
        <v>246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6"/>
      <c r="CG62" s="102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6"/>
      <c r="DE62" s="75" t="s">
        <v>247</v>
      </c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4"/>
      <c r="EC62" s="5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53"/>
      <c r="FB62" s="53"/>
      <c r="FC62" s="53"/>
    </row>
    <row r="63" spans="1:159" ht="15" customHeight="1">
      <c r="A63" s="164" t="s">
        <v>248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6"/>
      <c r="CG63" s="102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6"/>
      <c r="DE63" s="75" t="s">
        <v>249</v>
      </c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4"/>
      <c r="EC63" s="5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53"/>
      <c r="FB63" s="53"/>
      <c r="FC63" s="53"/>
    </row>
    <row r="64" spans="1:159" ht="15" customHeight="1">
      <c r="A64" s="164" t="s">
        <v>250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6"/>
      <c r="CG64" s="102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6"/>
      <c r="DE64" s="75" t="s">
        <v>251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4"/>
      <c r="EC64" s="5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53"/>
      <c r="FB64" s="53"/>
      <c r="FC64" s="53"/>
    </row>
    <row r="65" spans="1:159" ht="25.5" customHeight="1">
      <c r="A65" s="164" t="s">
        <v>252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6"/>
      <c r="CG65" s="102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6"/>
      <c r="DE65" s="75" t="s">
        <v>228</v>
      </c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4"/>
      <c r="EC65" s="5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53"/>
      <c r="FB65" s="53"/>
      <c r="FC65" s="53"/>
    </row>
    <row r="66" spans="1:159" ht="26.25" customHeight="1">
      <c r="A66" s="164" t="s">
        <v>253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6"/>
      <c r="CG66" s="102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6"/>
      <c r="DE66" s="75" t="s">
        <v>230</v>
      </c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4"/>
      <c r="EC66" s="5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53"/>
      <c r="FB66" s="53"/>
      <c r="FC66" s="53"/>
    </row>
    <row r="67" spans="1:159" ht="14.25" customHeight="1">
      <c r="A67" s="164" t="s">
        <v>188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6"/>
      <c r="CG67" s="102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6"/>
      <c r="DE67" s="75" t="s">
        <v>254</v>
      </c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4"/>
      <c r="EC67" s="5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53"/>
      <c r="FB67" s="53"/>
      <c r="FC67" s="53"/>
    </row>
    <row r="68" spans="1:159" ht="14.25" customHeight="1">
      <c r="A68" s="164" t="s">
        <v>255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6"/>
      <c r="CG68" s="102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6"/>
      <c r="DE68" s="75" t="s">
        <v>256</v>
      </c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4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53"/>
      <c r="FB68" s="53"/>
      <c r="FC68" s="53"/>
    </row>
    <row r="69" spans="1:156" s="3" customFormat="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</row>
    <row r="70" spans="1:156" s="2" customFormat="1" ht="15" customHeight="1">
      <c r="A70" s="67" t="s">
        <v>293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</row>
    <row r="71" spans="1:156" ht="33.75" customHeight="1">
      <c r="A71" s="106" t="s">
        <v>45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8"/>
      <c r="AJ71" s="103" t="s">
        <v>46</v>
      </c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5"/>
      <c r="CS71" s="103" t="s">
        <v>47</v>
      </c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5"/>
      <c r="EG71" s="106" t="s">
        <v>53</v>
      </c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8"/>
    </row>
    <row r="72" spans="1:156" ht="32.25" customHeight="1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2"/>
      <c r="AJ72" s="103" t="s">
        <v>48</v>
      </c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5"/>
      <c r="BE72" s="103" t="s">
        <v>49</v>
      </c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5"/>
      <c r="BY72" s="103" t="s">
        <v>50</v>
      </c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5"/>
      <c r="CS72" s="103" t="s">
        <v>51</v>
      </c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5"/>
      <c r="DM72" s="103" t="s">
        <v>52</v>
      </c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5"/>
      <c r="EG72" s="109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1"/>
    </row>
    <row r="73" spans="1:156" ht="15" customHeight="1">
      <c r="A73" s="170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2"/>
      <c r="AJ73" s="39"/>
      <c r="AK73" s="187" t="s">
        <v>39</v>
      </c>
      <c r="AL73" s="187"/>
      <c r="AM73" s="187"/>
      <c r="AN73" s="147" t="s">
        <v>260</v>
      </c>
      <c r="AO73" s="147"/>
      <c r="AP73" s="147"/>
      <c r="AQ73" s="40" t="s">
        <v>0</v>
      </c>
      <c r="AR73" s="40"/>
      <c r="AS73" s="41"/>
      <c r="AT73" s="39"/>
      <c r="AU73" s="187" t="s">
        <v>39</v>
      </c>
      <c r="AV73" s="187"/>
      <c r="AW73" s="187"/>
      <c r="AX73" s="147" t="s">
        <v>263</v>
      </c>
      <c r="AY73" s="147"/>
      <c r="AZ73" s="147"/>
      <c r="BA73" s="147"/>
      <c r="BB73" s="40" t="s">
        <v>0</v>
      </c>
      <c r="BC73" s="40"/>
      <c r="BD73" s="41"/>
      <c r="BE73" s="39"/>
      <c r="BF73" s="187" t="s">
        <v>39</v>
      </c>
      <c r="BG73" s="187"/>
      <c r="BH73" s="187"/>
      <c r="BI73" s="147" t="s">
        <v>260</v>
      </c>
      <c r="BJ73" s="147"/>
      <c r="BK73" s="147"/>
      <c r="BL73" s="40" t="s">
        <v>0</v>
      </c>
      <c r="BM73" s="40"/>
      <c r="BN73" s="41"/>
      <c r="BO73" s="39"/>
      <c r="BP73" s="187" t="s">
        <v>39</v>
      </c>
      <c r="BQ73" s="187"/>
      <c r="BR73" s="187"/>
      <c r="BS73" s="147" t="s">
        <v>263</v>
      </c>
      <c r="BT73" s="147"/>
      <c r="BU73" s="147"/>
      <c r="BV73" s="40" t="s">
        <v>0</v>
      </c>
      <c r="BW73" s="40"/>
      <c r="BX73" s="41"/>
      <c r="BY73" s="39"/>
      <c r="BZ73" s="187" t="s">
        <v>39</v>
      </c>
      <c r="CA73" s="187"/>
      <c r="CB73" s="187"/>
      <c r="CC73" s="147" t="s">
        <v>260</v>
      </c>
      <c r="CD73" s="147"/>
      <c r="CE73" s="147"/>
      <c r="CF73" s="40" t="s">
        <v>0</v>
      </c>
      <c r="CG73" s="40"/>
      <c r="CH73" s="41"/>
      <c r="CI73" s="39"/>
      <c r="CJ73" s="187" t="s">
        <v>39</v>
      </c>
      <c r="CK73" s="187"/>
      <c r="CL73" s="187"/>
      <c r="CM73" s="147" t="s">
        <v>263</v>
      </c>
      <c r="CN73" s="147"/>
      <c r="CO73" s="147"/>
      <c r="CP73" s="40" t="s">
        <v>0</v>
      </c>
      <c r="CQ73" s="40"/>
      <c r="CR73" s="41"/>
      <c r="CS73" s="39"/>
      <c r="CT73" s="187" t="s">
        <v>39</v>
      </c>
      <c r="CU73" s="187"/>
      <c r="CV73" s="187"/>
      <c r="CW73" s="147" t="s">
        <v>260</v>
      </c>
      <c r="CX73" s="147"/>
      <c r="CY73" s="147"/>
      <c r="CZ73" s="40" t="s">
        <v>0</v>
      </c>
      <c r="DA73" s="40"/>
      <c r="DB73" s="41"/>
      <c r="DC73" s="39"/>
      <c r="DD73" s="187" t="s">
        <v>39</v>
      </c>
      <c r="DE73" s="187"/>
      <c r="DF73" s="187"/>
      <c r="DG73" s="147" t="s">
        <v>263</v>
      </c>
      <c r="DH73" s="147"/>
      <c r="DI73" s="147"/>
      <c r="DJ73" s="40" t="s">
        <v>0</v>
      </c>
      <c r="DK73" s="40"/>
      <c r="DL73" s="41"/>
      <c r="DM73" s="39"/>
      <c r="DN73" s="187" t="s">
        <v>39</v>
      </c>
      <c r="DO73" s="187"/>
      <c r="DP73" s="187"/>
      <c r="DQ73" s="147" t="s">
        <v>260</v>
      </c>
      <c r="DR73" s="147"/>
      <c r="DS73" s="147"/>
      <c r="DT73" s="40" t="s">
        <v>0</v>
      </c>
      <c r="DU73" s="40"/>
      <c r="DV73" s="41"/>
      <c r="DW73" s="39"/>
      <c r="DX73" s="187" t="s">
        <v>39</v>
      </c>
      <c r="DY73" s="187"/>
      <c r="DZ73" s="187"/>
      <c r="EA73" s="147" t="s">
        <v>263</v>
      </c>
      <c r="EB73" s="147"/>
      <c r="EC73" s="147"/>
      <c r="ED73" s="40" t="s">
        <v>0</v>
      </c>
      <c r="EE73" s="40"/>
      <c r="EF73" s="41"/>
      <c r="EG73" s="39"/>
      <c r="EH73" s="187" t="s">
        <v>39</v>
      </c>
      <c r="EI73" s="187"/>
      <c r="EJ73" s="187"/>
      <c r="EK73" s="147" t="s">
        <v>260</v>
      </c>
      <c r="EL73" s="147"/>
      <c r="EM73" s="147"/>
      <c r="EN73" s="40" t="s">
        <v>0</v>
      </c>
      <c r="EO73" s="40"/>
      <c r="EP73" s="41"/>
      <c r="EQ73" s="39"/>
      <c r="ER73" s="187" t="s">
        <v>39</v>
      </c>
      <c r="ES73" s="187"/>
      <c r="ET73" s="187"/>
      <c r="EU73" s="147" t="s">
        <v>263</v>
      </c>
      <c r="EV73" s="147"/>
      <c r="EW73" s="147"/>
      <c r="EX73" s="40" t="s">
        <v>0</v>
      </c>
      <c r="EY73" s="40"/>
      <c r="EZ73" s="41"/>
    </row>
    <row r="74" spans="1:156" ht="3" customHeight="1">
      <c r="A74" s="109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1"/>
      <c r="AJ74" s="42"/>
      <c r="AK74" s="43"/>
      <c r="AL74" s="43"/>
      <c r="AM74" s="43"/>
      <c r="AN74" s="43"/>
      <c r="AO74" s="43"/>
      <c r="AP74" s="43"/>
      <c r="AQ74" s="43"/>
      <c r="AR74" s="43"/>
      <c r="AS74" s="44"/>
      <c r="AT74" s="42"/>
      <c r="AU74" s="43"/>
      <c r="AV74" s="43"/>
      <c r="AW74" s="43"/>
      <c r="AX74" s="43"/>
      <c r="AY74" s="43"/>
      <c r="AZ74" s="43"/>
      <c r="BA74" s="43"/>
      <c r="BB74" s="43"/>
      <c r="BC74" s="43"/>
      <c r="BD74" s="44"/>
      <c r="BE74" s="42"/>
      <c r="BF74" s="43"/>
      <c r="BG74" s="43"/>
      <c r="BH74" s="43"/>
      <c r="BI74" s="43"/>
      <c r="BJ74" s="43"/>
      <c r="BK74" s="43"/>
      <c r="BL74" s="43"/>
      <c r="BM74" s="43"/>
      <c r="BN74" s="44"/>
      <c r="BO74" s="42"/>
      <c r="BP74" s="43"/>
      <c r="BQ74" s="43"/>
      <c r="BR74" s="43"/>
      <c r="BS74" s="43"/>
      <c r="BT74" s="43"/>
      <c r="BU74" s="43"/>
      <c r="BV74" s="43"/>
      <c r="BW74" s="43"/>
      <c r="BX74" s="44"/>
      <c r="BY74" s="42"/>
      <c r="BZ74" s="43"/>
      <c r="CA74" s="43"/>
      <c r="CB74" s="43"/>
      <c r="CC74" s="43"/>
      <c r="CD74" s="43"/>
      <c r="CE74" s="43"/>
      <c r="CF74" s="43"/>
      <c r="CG74" s="43"/>
      <c r="CH74" s="44"/>
      <c r="CI74" s="42"/>
      <c r="CJ74" s="43"/>
      <c r="CK74" s="43"/>
      <c r="CL74" s="43"/>
      <c r="CM74" s="43"/>
      <c r="CN74" s="43"/>
      <c r="CO74" s="43"/>
      <c r="CP74" s="43"/>
      <c r="CQ74" s="43"/>
      <c r="CR74" s="44"/>
      <c r="CS74" s="42"/>
      <c r="CT74" s="43"/>
      <c r="CU74" s="43"/>
      <c r="CV74" s="43"/>
      <c r="CW74" s="43"/>
      <c r="CX74" s="43"/>
      <c r="CY74" s="43"/>
      <c r="CZ74" s="43"/>
      <c r="DA74" s="43"/>
      <c r="DB74" s="44"/>
      <c r="DC74" s="42"/>
      <c r="DD74" s="43"/>
      <c r="DE74" s="43"/>
      <c r="DF74" s="43"/>
      <c r="DG74" s="43"/>
      <c r="DH74" s="43"/>
      <c r="DI74" s="43"/>
      <c r="DJ74" s="43"/>
      <c r="DK74" s="43"/>
      <c r="DL74" s="44"/>
      <c r="DM74" s="42"/>
      <c r="DN74" s="43"/>
      <c r="DO74" s="43"/>
      <c r="DP74" s="43"/>
      <c r="DQ74" s="43"/>
      <c r="DR74" s="43"/>
      <c r="DS74" s="43"/>
      <c r="DT74" s="43"/>
      <c r="DU74" s="43"/>
      <c r="DV74" s="44"/>
      <c r="DW74" s="42"/>
      <c r="DX74" s="43"/>
      <c r="DY74" s="43"/>
      <c r="DZ74" s="43"/>
      <c r="EA74" s="43"/>
      <c r="EB74" s="43"/>
      <c r="EC74" s="43"/>
      <c r="ED74" s="43"/>
      <c r="EE74" s="43"/>
      <c r="EF74" s="44"/>
      <c r="EG74" s="42"/>
      <c r="EH74" s="43"/>
      <c r="EI74" s="43"/>
      <c r="EJ74" s="43"/>
      <c r="EK74" s="43"/>
      <c r="EL74" s="43"/>
      <c r="EM74" s="43"/>
      <c r="EN74" s="43"/>
      <c r="EO74" s="43"/>
      <c r="EP74" s="44"/>
      <c r="EQ74" s="42"/>
      <c r="ER74" s="43"/>
      <c r="ES74" s="43"/>
      <c r="ET74" s="43"/>
      <c r="EU74" s="43"/>
      <c r="EV74" s="43"/>
      <c r="EW74" s="43"/>
      <c r="EX74" s="43"/>
      <c r="EY74" s="43"/>
      <c r="EZ74" s="44"/>
    </row>
    <row r="75" spans="1:156" ht="12.75">
      <c r="A75" s="68">
        <v>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70"/>
      <c r="AJ75" s="68">
        <v>2</v>
      </c>
      <c r="AK75" s="69"/>
      <c r="AL75" s="69"/>
      <c r="AM75" s="69"/>
      <c r="AN75" s="69"/>
      <c r="AO75" s="69"/>
      <c r="AP75" s="69"/>
      <c r="AQ75" s="69"/>
      <c r="AR75" s="69"/>
      <c r="AS75" s="70"/>
      <c r="AT75" s="68">
        <v>3</v>
      </c>
      <c r="AU75" s="69"/>
      <c r="AV75" s="69"/>
      <c r="AW75" s="69"/>
      <c r="AX75" s="69"/>
      <c r="AY75" s="69"/>
      <c r="AZ75" s="69"/>
      <c r="BA75" s="69"/>
      <c r="BB75" s="69"/>
      <c r="BC75" s="69"/>
      <c r="BD75" s="70"/>
      <c r="BE75" s="68">
        <v>4</v>
      </c>
      <c r="BF75" s="69"/>
      <c r="BG75" s="69"/>
      <c r="BH75" s="69"/>
      <c r="BI75" s="69"/>
      <c r="BJ75" s="69"/>
      <c r="BK75" s="69"/>
      <c r="BL75" s="69"/>
      <c r="BM75" s="69"/>
      <c r="BN75" s="70"/>
      <c r="BO75" s="68">
        <v>5</v>
      </c>
      <c r="BP75" s="69"/>
      <c r="BQ75" s="69"/>
      <c r="BR75" s="69"/>
      <c r="BS75" s="69"/>
      <c r="BT75" s="69"/>
      <c r="BU75" s="69"/>
      <c r="BV75" s="69"/>
      <c r="BW75" s="69"/>
      <c r="BX75" s="70"/>
      <c r="BY75" s="68">
        <v>6</v>
      </c>
      <c r="BZ75" s="69"/>
      <c r="CA75" s="69"/>
      <c r="CB75" s="69"/>
      <c r="CC75" s="69"/>
      <c r="CD75" s="69"/>
      <c r="CE75" s="69"/>
      <c r="CF75" s="69"/>
      <c r="CG75" s="69"/>
      <c r="CH75" s="70"/>
      <c r="CI75" s="68">
        <v>7</v>
      </c>
      <c r="CJ75" s="69"/>
      <c r="CK75" s="69"/>
      <c r="CL75" s="69"/>
      <c r="CM75" s="69"/>
      <c r="CN75" s="69"/>
      <c r="CO75" s="69"/>
      <c r="CP75" s="69"/>
      <c r="CQ75" s="69"/>
      <c r="CR75" s="70"/>
      <c r="CS75" s="68">
        <v>8</v>
      </c>
      <c r="CT75" s="69"/>
      <c r="CU75" s="69"/>
      <c r="CV75" s="69"/>
      <c r="CW75" s="69"/>
      <c r="CX75" s="69"/>
      <c r="CY75" s="69"/>
      <c r="CZ75" s="69"/>
      <c r="DA75" s="69"/>
      <c r="DB75" s="70"/>
      <c r="DC75" s="68">
        <v>9</v>
      </c>
      <c r="DD75" s="69"/>
      <c r="DE75" s="69"/>
      <c r="DF75" s="69"/>
      <c r="DG75" s="69"/>
      <c r="DH75" s="69"/>
      <c r="DI75" s="69"/>
      <c r="DJ75" s="69"/>
      <c r="DK75" s="69"/>
      <c r="DL75" s="70"/>
      <c r="DM75" s="68">
        <v>10</v>
      </c>
      <c r="DN75" s="69"/>
      <c r="DO75" s="69"/>
      <c r="DP75" s="69"/>
      <c r="DQ75" s="69"/>
      <c r="DR75" s="69"/>
      <c r="DS75" s="69"/>
      <c r="DT75" s="69"/>
      <c r="DU75" s="69"/>
      <c r="DV75" s="70"/>
      <c r="DW75" s="68">
        <v>11</v>
      </c>
      <c r="DX75" s="69"/>
      <c r="DY75" s="69"/>
      <c r="DZ75" s="69"/>
      <c r="EA75" s="69"/>
      <c r="EB75" s="69"/>
      <c r="EC75" s="69"/>
      <c r="ED75" s="69"/>
      <c r="EE75" s="69"/>
      <c r="EF75" s="70"/>
      <c r="EG75" s="68">
        <v>12</v>
      </c>
      <c r="EH75" s="69"/>
      <c r="EI75" s="69"/>
      <c r="EJ75" s="69"/>
      <c r="EK75" s="69"/>
      <c r="EL75" s="69"/>
      <c r="EM75" s="69"/>
      <c r="EN75" s="69"/>
      <c r="EO75" s="69"/>
      <c r="EP75" s="70"/>
      <c r="EQ75" s="68">
        <v>13</v>
      </c>
      <c r="ER75" s="69"/>
      <c r="ES75" s="69"/>
      <c r="ET75" s="69"/>
      <c r="EU75" s="69"/>
      <c r="EV75" s="69"/>
      <c r="EW75" s="69"/>
      <c r="EX75" s="69"/>
      <c r="EY75" s="69"/>
      <c r="EZ75" s="70"/>
    </row>
    <row r="76" spans="1:156" ht="27" customHeight="1">
      <c r="A76" s="164" t="s">
        <v>267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6"/>
      <c r="AJ76" s="159">
        <v>152154</v>
      </c>
      <c r="AK76" s="162"/>
      <c r="AL76" s="162"/>
      <c r="AM76" s="162"/>
      <c r="AN76" s="162"/>
      <c r="AO76" s="162"/>
      <c r="AP76" s="162"/>
      <c r="AQ76" s="162"/>
      <c r="AR76" s="162"/>
      <c r="AS76" s="163"/>
      <c r="AT76" s="159"/>
      <c r="AU76" s="162"/>
      <c r="AV76" s="162"/>
      <c r="AW76" s="162"/>
      <c r="AX76" s="162"/>
      <c r="AY76" s="162"/>
      <c r="AZ76" s="162"/>
      <c r="BA76" s="162"/>
      <c r="BB76" s="162"/>
      <c r="BC76" s="162"/>
      <c r="BD76" s="163"/>
      <c r="BE76" s="159">
        <v>2948</v>
      </c>
      <c r="BF76" s="162"/>
      <c r="BG76" s="162"/>
      <c r="BH76" s="162"/>
      <c r="BI76" s="162"/>
      <c r="BJ76" s="162"/>
      <c r="BK76" s="162"/>
      <c r="BL76" s="162"/>
      <c r="BM76" s="162"/>
      <c r="BN76" s="163"/>
      <c r="BO76" s="159"/>
      <c r="BP76" s="162"/>
      <c r="BQ76" s="162"/>
      <c r="BR76" s="162"/>
      <c r="BS76" s="162"/>
      <c r="BT76" s="162"/>
      <c r="BU76" s="162"/>
      <c r="BV76" s="162"/>
      <c r="BW76" s="162"/>
      <c r="BX76" s="163"/>
      <c r="BY76" s="159">
        <v>17664</v>
      </c>
      <c r="BZ76" s="162"/>
      <c r="CA76" s="162"/>
      <c r="CB76" s="162"/>
      <c r="CC76" s="162"/>
      <c r="CD76" s="162"/>
      <c r="CE76" s="162"/>
      <c r="CF76" s="162"/>
      <c r="CG76" s="162"/>
      <c r="CH76" s="163"/>
      <c r="CI76" s="159"/>
      <c r="CJ76" s="162"/>
      <c r="CK76" s="162"/>
      <c r="CL76" s="162"/>
      <c r="CM76" s="162"/>
      <c r="CN76" s="162"/>
      <c r="CO76" s="162"/>
      <c r="CP76" s="162"/>
      <c r="CQ76" s="162"/>
      <c r="CR76" s="163"/>
      <c r="CS76" s="159">
        <v>69</v>
      </c>
      <c r="CT76" s="162"/>
      <c r="CU76" s="162"/>
      <c r="CV76" s="162"/>
      <c r="CW76" s="162"/>
      <c r="CX76" s="162"/>
      <c r="CY76" s="162"/>
      <c r="CZ76" s="162"/>
      <c r="DA76" s="162"/>
      <c r="DB76" s="163"/>
      <c r="DC76" s="159"/>
      <c r="DD76" s="162"/>
      <c r="DE76" s="162"/>
      <c r="DF76" s="162"/>
      <c r="DG76" s="162"/>
      <c r="DH76" s="162"/>
      <c r="DI76" s="162"/>
      <c r="DJ76" s="162"/>
      <c r="DK76" s="162"/>
      <c r="DL76" s="163"/>
      <c r="DM76" s="159">
        <v>100</v>
      </c>
      <c r="DN76" s="162"/>
      <c r="DO76" s="162"/>
      <c r="DP76" s="162"/>
      <c r="DQ76" s="162"/>
      <c r="DR76" s="162"/>
      <c r="DS76" s="162"/>
      <c r="DT76" s="162"/>
      <c r="DU76" s="162"/>
      <c r="DV76" s="163"/>
      <c r="DW76" s="159"/>
      <c r="DX76" s="162"/>
      <c r="DY76" s="162"/>
      <c r="DZ76" s="162"/>
      <c r="EA76" s="162"/>
      <c r="EB76" s="162"/>
      <c r="EC76" s="162"/>
      <c r="ED76" s="162"/>
      <c r="EE76" s="162"/>
      <c r="EF76" s="163"/>
      <c r="EG76" s="159">
        <v>2038116.3</v>
      </c>
      <c r="EH76" s="162"/>
      <c r="EI76" s="162"/>
      <c r="EJ76" s="162"/>
      <c r="EK76" s="162"/>
      <c r="EL76" s="162"/>
      <c r="EM76" s="162"/>
      <c r="EN76" s="162"/>
      <c r="EO76" s="162"/>
      <c r="EP76" s="163"/>
      <c r="EQ76" s="159"/>
      <c r="ER76" s="162"/>
      <c r="ES76" s="162"/>
      <c r="ET76" s="162"/>
      <c r="EU76" s="162"/>
      <c r="EV76" s="162"/>
      <c r="EW76" s="162"/>
      <c r="EX76" s="162"/>
      <c r="EY76" s="162"/>
      <c r="EZ76" s="163"/>
    </row>
    <row r="77" spans="1:156" ht="50.25" customHeight="1">
      <c r="A77" s="164" t="s">
        <v>217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6"/>
      <c r="AJ77" s="159">
        <v>1350</v>
      </c>
      <c r="AK77" s="160"/>
      <c r="AL77" s="160"/>
      <c r="AM77" s="160"/>
      <c r="AN77" s="160"/>
      <c r="AO77" s="160"/>
      <c r="AP77" s="160"/>
      <c r="AQ77" s="160"/>
      <c r="AR77" s="160"/>
      <c r="AS77" s="161"/>
      <c r="AT77" s="159"/>
      <c r="AU77" s="160"/>
      <c r="AV77" s="160"/>
      <c r="AW77" s="160"/>
      <c r="AX77" s="160"/>
      <c r="AY77" s="160"/>
      <c r="AZ77" s="160"/>
      <c r="BA77" s="160"/>
      <c r="BB77" s="160"/>
      <c r="BC77" s="160"/>
      <c r="BD77" s="161"/>
      <c r="BE77" s="159"/>
      <c r="BF77" s="160"/>
      <c r="BG77" s="160"/>
      <c r="BH77" s="160"/>
      <c r="BI77" s="160"/>
      <c r="BJ77" s="160"/>
      <c r="BK77" s="160"/>
      <c r="BL77" s="160"/>
      <c r="BM77" s="160"/>
      <c r="BN77" s="161"/>
      <c r="BO77" s="159"/>
      <c r="BP77" s="160"/>
      <c r="BQ77" s="160"/>
      <c r="BR77" s="160"/>
      <c r="BS77" s="160"/>
      <c r="BT77" s="160"/>
      <c r="BU77" s="160"/>
      <c r="BV77" s="160"/>
      <c r="BW77" s="160"/>
      <c r="BX77" s="161"/>
      <c r="BY77" s="159"/>
      <c r="BZ77" s="160"/>
      <c r="CA77" s="160"/>
      <c r="CB77" s="160"/>
      <c r="CC77" s="160"/>
      <c r="CD77" s="160"/>
      <c r="CE77" s="160"/>
      <c r="CF77" s="160"/>
      <c r="CG77" s="160"/>
      <c r="CH77" s="161"/>
      <c r="CI77" s="159"/>
      <c r="CJ77" s="160"/>
      <c r="CK77" s="160"/>
      <c r="CL77" s="160"/>
      <c r="CM77" s="160"/>
      <c r="CN77" s="160"/>
      <c r="CO77" s="160"/>
      <c r="CP77" s="160"/>
      <c r="CQ77" s="160"/>
      <c r="CR77" s="161"/>
      <c r="CS77" s="159"/>
      <c r="CT77" s="160"/>
      <c r="CU77" s="160"/>
      <c r="CV77" s="160"/>
      <c r="CW77" s="160"/>
      <c r="CX77" s="160"/>
      <c r="CY77" s="160"/>
      <c r="CZ77" s="160"/>
      <c r="DA77" s="160"/>
      <c r="DB77" s="161"/>
      <c r="DC77" s="159"/>
      <c r="DD77" s="160"/>
      <c r="DE77" s="160"/>
      <c r="DF77" s="160"/>
      <c r="DG77" s="160"/>
      <c r="DH77" s="160"/>
      <c r="DI77" s="160"/>
      <c r="DJ77" s="160"/>
      <c r="DK77" s="160"/>
      <c r="DL77" s="161"/>
      <c r="DM77" s="159"/>
      <c r="DN77" s="160"/>
      <c r="DO77" s="160"/>
      <c r="DP77" s="160"/>
      <c r="DQ77" s="160"/>
      <c r="DR77" s="160"/>
      <c r="DS77" s="160"/>
      <c r="DT77" s="160"/>
      <c r="DU77" s="160"/>
      <c r="DV77" s="161"/>
      <c r="DW77" s="159"/>
      <c r="DX77" s="160"/>
      <c r="DY77" s="160"/>
      <c r="DZ77" s="160"/>
      <c r="EA77" s="160"/>
      <c r="EB77" s="160"/>
      <c r="EC77" s="160"/>
      <c r="ED77" s="160"/>
      <c r="EE77" s="160"/>
      <c r="EF77" s="161"/>
      <c r="EG77" s="159"/>
      <c r="EH77" s="160"/>
      <c r="EI77" s="160"/>
      <c r="EJ77" s="160"/>
      <c r="EK77" s="160"/>
      <c r="EL77" s="160"/>
      <c r="EM77" s="160"/>
      <c r="EN77" s="160"/>
      <c r="EO77" s="160"/>
      <c r="EP77" s="161"/>
      <c r="EQ77" s="159"/>
      <c r="ER77" s="160"/>
      <c r="ES77" s="160"/>
      <c r="ET77" s="160"/>
      <c r="EU77" s="160"/>
      <c r="EV77" s="160"/>
      <c r="EW77" s="160"/>
      <c r="EX77" s="160"/>
      <c r="EY77" s="160"/>
      <c r="EZ77" s="161"/>
    </row>
    <row r="78" spans="1:156" ht="12.75" customHeight="1">
      <c r="A78" s="164" t="s">
        <v>273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6"/>
      <c r="AJ78" s="159"/>
      <c r="AK78" s="160"/>
      <c r="AL78" s="160"/>
      <c r="AM78" s="160"/>
      <c r="AN78" s="160"/>
      <c r="AO78" s="160"/>
      <c r="AP78" s="160"/>
      <c r="AQ78" s="160"/>
      <c r="AR78" s="160"/>
      <c r="AS78" s="161"/>
      <c r="AT78" s="159">
        <v>179356</v>
      </c>
      <c r="AU78" s="160"/>
      <c r="AV78" s="160"/>
      <c r="AW78" s="160"/>
      <c r="AX78" s="160"/>
      <c r="AY78" s="160"/>
      <c r="AZ78" s="160"/>
      <c r="BA78" s="160"/>
      <c r="BB78" s="160"/>
      <c r="BC78" s="160"/>
      <c r="BD78" s="161"/>
      <c r="BE78" s="159"/>
      <c r="BF78" s="160"/>
      <c r="BG78" s="160"/>
      <c r="BH78" s="160"/>
      <c r="BI78" s="160"/>
      <c r="BJ78" s="160"/>
      <c r="BK78" s="160"/>
      <c r="BL78" s="160"/>
      <c r="BM78" s="160"/>
      <c r="BN78" s="161"/>
      <c r="BO78" s="159"/>
      <c r="BP78" s="160"/>
      <c r="BQ78" s="160"/>
      <c r="BR78" s="160"/>
      <c r="BS78" s="160"/>
      <c r="BT78" s="160"/>
      <c r="BU78" s="160"/>
      <c r="BV78" s="160"/>
      <c r="BW78" s="160"/>
      <c r="BX78" s="161"/>
      <c r="BY78" s="159"/>
      <c r="BZ78" s="160"/>
      <c r="CA78" s="160"/>
      <c r="CB78" s="160"/>
      <c r="CC78" s="160"/>
      <c r="CD78" s="160"/>
      <c r="CE78" s="160"/>
      <c r="CF78" s="160"/>
      <c r="CG78" s="160"/>
      <c r="CH78" s="161"/>
      <c r="CI78" s="159">
        <v>31234</v>
      </c>
      <c r="CJ78" s="160"/>
      <c r="CK78" s="160"/>
      <c r="CL78" s="160"/>
      <c r="CM78" s="160"/>
      <c r="CN78" s="160"/>
      <c r="CO78" s="160"/>
      <c r="CP78" s="160"/>
      <c r="CQ78" s="160"/>
      <c r="CR78" s="161"/>
      <c r="CS78" s="159"/>
      <c r="CT78" s="160"/>
      <c r="CU78" s="160"/>
      <c r="CV78" s="160"/>
      <c r="CW78" s="160"/>
      <c r="CX78" s="160"/>
      <c r="CY78" s="160"/>
      <c r="CZ78" s="160"/>
      <c r="DA78" s="160"/>
      <c r="DB78" s="161"/>
      <c r="DC78" s="159"/>
      <c r="DD78" s="160"/>
      <c r="DE78" s="160"/>
      <c r="DF78" s="160"/>
      <c r="DG78" s="160"/>
      <c r="DH78" s="160"/>
      <c r="DI78" s="160"/>
      <c r="DJ78" s="160"/>
      <c r="DK78" s="160"/>
      <c r="DL78" s="161"/>
      <c r="DM78" s="159"/>
      <c r="DN78" s="160"/>
      <c r="DO78" s="160"/>
      <c r="DP78" s="160"/>
      <c r="DQ78" s="160"/>
      <c r="DR78" s="160"/>
      <c r="DS78" s="160"/>
      <c r="DT78" s="160"/>
      <c r="DU78" s="160"/>
      <c r="DV78" s="161"/>
      <c r="DW78" s="159">
        <v>100</v>
      </c>
      <c r="DX78" s="160"/>
      <c r="DY78" s="160"/>
      <c r="DZ78" s="160"/>
      <c r="EA78" s="160"/>
      <c r="EB78" s="160"/>
      <c r="EC78" s="160"/>
      <c r="ED78" s="160"/>
      <c r="EE78" s="160"/>
      <c r="EF78" s="161"/>
      <c r="EG78" s="159"/>
      <c r="EH78" s="160"/>
      <c r="EI78" s="160"/>
      <c r="EJ78" s="160"/>
      <c r="EK78" s="160"/>
      <c r="EL78" s="160"/>
      <c r="EM78" s="160"/>
      <c r="EN78" s="160"/>
      <c r="EO78" s="160"/>
      <c r="EP78" s="161"/>
      <c r="EQ78" s="159">
        <v>2057612.95</v>
      </c>
      <c r="ER78" s="160"/>
      <c r="ES78" s="160"/>
      <c r="ET78" s="160"/>
      <c r="EU78" s="160"/>
      <c r="EV78" s="160"/>
      <c r="EW78" s="160"/>
      <c r="EX78" s="160"/>
      <c r="EY78" s="160"/>
      <c r="EZ78" s="161"/>
    </row>
    <row r="79" spans="1:156" ht="37.5" customHeight="1">
      <c r="A79" s="164" t="s">
        <v>215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6"/>
      <c r="AJ79" s="159"/>
      <c r="AK79" s="160"/>
      <c r="AL79" s="160"/>
      <c r="AM79" s="160"/>
      <c r="AN79" s="160"/>
      <c r="AO79" s="160"/>
      <c r="AP79" s="160"/>
      <c r="AQ79" s="160"/>
      <c r="AR79" s="160"/>
      <c r="AS79" s="161"/>
      <c r="AT79" s="159">
        <v>900</v>
      </c>
      <c r="AU79" s="160"/>
      <c r="AV79" s="160"/>
      <c r="AW79" s="160"/>
      <c r="AX79" s="160"/>
      <c r="AY79" s="160"/>
      <c r="AZ79" s="160"/>
      <c r="BA79" s="160"/>
      <c r="BB79" s="160"/>
      <c r="BC79" s="160"/>
      <c r="BD79" s="161"/>
      <c r="BE79" s="159"/>
      <c r="BF79" s="160"/>
      <c r="BG79" s="160"/>
      <c r="BH79" s="160"/>
      <c r="BI79" s="160"/>
      <c r="BJ79" s="160"/>
      <c r="BK79" s="160"/>
      <c r="BL79" s="160"/>
      <c r="BM79" s="160"/>
      <c r="BN79" s="161"/>
      <c r="BO79" s="159"/>
      <c r="BP79" s="160"/>
      <c r="BQ79" s="160"/>
      <c r="BR79" s="160"/>
      <c r="BS79" s="160"/>
      <c r="BT79" s="160"/>
      <c r="BU79" s="160"/>
      <c r="BV79" s="160"/>
      <c r="BW79" s="160"/>
      <c r="BX79" s="161"/>
      <c r="BY79" s="159"/>
      <c r="BZ79" s="160"/>
      <c r="CA79" s="160"/>
      <c r="CB79" s="160"/>
      <c r="CC79" s="160"/>
      <c r="CD79" s="160"/>
      <c r="CE79" s="160"/>
      <c r="CF79" s="160"/>
      <c r="CG79" s="160"/>
      <c r="CH79" s="161"/>
      <c r="CI79" s="159"/>
      <c r="CJ79" s="160"/>
      <c r="CK79" s="160"/>
      <c r="CL79" s="160"/>
      <c r="CM79" s="160"/>
      <c r="CN79" s="160"/>
      <c r="CO79" s="160"/>
      <c r="CP79" s="160"/>
      <c r="CQ79" s="160"/>
      <c r="CR79" s="161"/>
      <c r="CS79" s="159"/>
      <c r="CT79" s="160"/>
      <c r="CU79" s="160"/>
      <c r="CV79" s="160"/>
      <c r="CW79" s="160"/>
      <c r="CX79" s="160"/>
      <c r="CY79" s="160"/>
      <c r="CZ79" s="160"/>
      <c r="DA79" s="160"/>
      <c r="DB79" s="161"/>
      <c r="DC79" s="159"/>
      <c r="DD79" s="160"/>
      <c r="DE79" s="160"/>
      <c r="DF79" s="160"/>
      <c r="DG79" s="160"/>
      <c r="DH79" s="160"/>
      <c r="DI79" s="160"/>
      <c r="DJ79" s="160"/>
      <c r="DK79" s="160"/>
      <c r="DL79" s="161"/>
      <c r="DM79" s="159"/>
      <c r="DN79" s="160"/>
      <c r="DO79" s="160"/>
      <c r="DP79" s="160"/>
      <c r="DQ79" s="160"/>
      <c r="DR79" s="160"/>
      <c r="DS79" s="160"/>
      <c r="DT79" s="160"/>
      <c r="DU79" s="160"/>
      <c r="DV79" s="161"/>
      <c r="DW79" s="159"/>
      <c r="DX79" s="160"/>
      <c r="DY79" s="160"/>
      <c r="DZ79" s="160"/>
      <c r="EA79" s="160"/>
      <c r="EB79" s="160"/>
      <c r="EC79" s="160"/>
      <c r="ED79" s="160"/>
      <c r="EE79" s="160"/>
      <c r="EF79" s="161"/>
      <c r="EG79" s="159"/>
      <c r="EH79" s="160"/>
      <c r="EI79" s="160"/>
      <c r="EJ79" s="160"/>
      <c r="EK79" s="160"/>
      <c r="EL79" s="160"/>
      <c r="EM79" s="160"/>
      <c r="EN79" s="160"/>
      <c r="EO79" s="160"/>
      <c r="EP79" s="161"/>
      <c r="EQ79" s="159"/>
      <c r="ER79" s="160"/>
      <c r="ES79" s="160"/>
      <c r="ET79" s="160"/>
      <c r="EU79" s="160"/>
      <c r="EV79" s="160"/>
      <c r="EW79" s="160"/>
      <c r="EX79" s="160"/>
      <c r="EY79" s="160"/>
      <c r="EZ79" s="161"/>
    </row>
    <row r="80" spans="1:156" ht="72.75" customHeight="1">
      <c r="A80" s="164" t="s">
        <v>213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6"/>
      <c r="AJ80" s="159"/>
      <c r="AK80" s="160"/>
      <c r="AL80" s="160"/>
      <c r="AM80" s="160"/>
      <c r="AN80" s="160"/>
      <c r="AO80" s="160"/>
      <c r="AP80" s="160"/>
      <c r="AQ80" s="160"/>
      <c r="AR80" s="160"/>
      <c r="AS80" s="161"/>
      <c r="AT80" s="159">
        <v>8368</v>
      </c>
      <c r="AU80" s="160"/>
      <c r="AV80" s="160"/>
      <c r="AW80" s="160"/>
      <c r="AX80" s="160"/>
      <c r="AY80" s="160"/>
      <c r="AZ80" s="160"/>
      <c r="BA80" s="160"/>
      <c r="BB80" s="160"/>
      <c r="BC80" s="160"/>
      <c r="BD80" s="161"/>
      <c r="BE80" s="159"/>
      <c r="BF80" s="160"/>
      <c r="BG80" s="160"/>
      <c r="BH80" s="160"/>
      <c r="BI80" s="160"/>
      <c r="BJ80" s="160"/>
      <c r="BK80" s="160"/>
      <c r="BL80" s="160"/>
      <c r="BM80" s="160"/>
      <c r="BN80" s="161"/>
      <c r="BO80" s="159"/>
      <c r="BP80" s="160"/>
      <c r="BQ80" s="160"/>
      <c r="BR80" s="160"/>
      <c r="BS80" s="160"/>
      <c r="BT80" s="160"/>
      <c r="BU80" s="160"/>
      <c r="BV80" s="160"/>
      <c r="BW80" s="160"/>
      <c r="BX80" s="161"/>
      <c r="BY80" s="159"/>
      <c r="BZ80" s="160"/>
      <c r="CA80" s="160"/>
      <c r="CB80" s="160"/>
      <c r="CC80" s="160"/>
      <c r="CD80" s="160"/>
      <c r="CE80" s="160"/>
      <c r="CF80" s="160"/>
      <c r="CG80" s="160"/>
      <c r="CH80" s="161"/>
      <c r="CI80" s="159"/>
      <c r="CJ80" s="160"/>
      <c r="CK80" s="160"/>
      <c r="CL80" s="160"/>
      <c r="CM80" s="160"/>
      <c r="CN80" s="160"/>
      <c r="CO80" s="160"/>
      <c r="CP80" s="160"/>
      <c r="CQ80" s="160"/>
      <c r="CR80" s="161"/>
      <c r="CS80" s="159"/>
      <c r="CT80" s="160"/>
      <c r="CU80" s="160"/>
      <c r="CV80" s="160"/>
      <c r="CW80" s="160"/>
      <c r="CX80" s="160"/>
      <c r="CY80" s="160"/>
      <c r="CZ80" s="160"/>
      <c r="DA80" s="160"/>
      <c r="DB80" s="161"/>
      <c r="DC80" s="159"/>
      <c r="DD80" s="160"/>
      <c r="DE80" s="160"/>
      <c r="DF80" s="160"/>
      <c r="DG80" s="160"/>
      <c r="DH80" s="160"/>
      <c r="DI80" s="160"/>
      <c r="DJ80" s="160"/>
      <c r="DK80" s="160"/>
      <c r="DL80" s="161"/>
      <c r="DM80" s="159"/>
      <c r="DN80" s="160"/>
      <c r="DO80" s="160"/>
      <c r="DP80" s="160"/>
      <c r="DQ80" s="160"/>
      <c r="DR80" s="160"/>
      <c r="DS80" s="160"/>
      <c r="DT80" s="160"/>
      <c r="DU80" s="160"/>
      <c r="DV80" s="161"/>
      <c r="DW80" s="159"/>
      <c r="DX80" s="160"/>
      <c r="DY80" s="160"/>
      <c r="DZ80" s="160"/>
      <c r="EA80" s="160"/>
      <c r="EB80" s="160"/>
      <c r="EC80" s="160"/>
      <c r="ED80" s="160"/>
      <c r="EE80" s="160"/>
      <c r="EF80" s="161"/>
      <c r="EG80" s="159"/>
      <c r="EH80" s="160"/>
      <c r="EI80" s="160"/>
      <c r="EJ80" s="160"/>
      <c r="EK80" s="160"/>
      <c r="EL80" s="160"/>
      <c r="EM80" s="160"/>
      <c r="EN80" s="160"/>
      <c r="EO80" s="160"/>
      <c r="EP80" s="161"/>
      <c r="EQ80" s="159"/>
      <c r="ER80" s="160"/>
      <c r="ES80" s="160"/>
      <c r="ET80" s="160"/>
      <c r="EU80" s="160"/>
      <c r="EV80" s="160"/>
      <c r="EW80" s="160"/>
      <c r="EX80" s="160"/>
      <c r="EY80" s="160"/>
      <c r="EZ80" s="161"/>
    </row>
    <row r="81" spans="1:156" s="3" customFormat="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</row>
    <row r="82" spans="1:156" s="2" customFormat="1" ht="1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</row>
    <row r="83" spans="1:156" ht="17.25" customHeight="1">
      <c r="A83" s="103" t="s">
        <v>54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5"/>
      <c r="BB83" s="103" t="s">
        <v>55</v>
      </c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5"/>
      <c r="DC83" s="103" t="s">
        <v>56</v>
      </c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5"/>
    </row>
    <row r="84" spans="1:156" ht="12.75">
      <c r="A84" s="68">
        <v>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70"/>
      <c r="BB84" s="68">
        <v>2</v>
      </c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70"/>
      <c r="DC84" s="68">
        <v>3</v>
      </c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70"/>
    </row>
    <row r="85" spans="1:156" ht="12.7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65"/>
      <c r="BB85" s="182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4"/>
      <c r="DC85" s="182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4"/>
    </row>
    <row r="86" spans="1:15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</row>
    <row r="87" spans="1:156" ht="24" customHeight="1">
      <c r="A87" s="181" t="s">
        <v>116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181"/>
      <c r="DD87" s="181"/>
      <c r="DE87" s="181"/>
      <c r="DF87" s="181"/>
      <c r="DG87" s="181"/>
      <c r="DH87" s="181"/>
      <c r="DI87" s="181"/>
      <c r="DJ87" s="181"/>
      <c r="DK87" s="181"/>
      <c r="DL87" s="181"/>
      <c r="DM87" s="181"/>
      <c r="DN87" s="181"/>
      <c r="DO87" s="181"/>
      <c r="DP87" s="181"/>
      <c r="DQ87" s="181"/>
      <c r="DR87" s="181"/>
      <c r="DS87" s="181"/>
      <c r="DT87" s="181"/>
      <c r="DU87" s="181"/>
      <c r="DV87" s="181"/>
      <c r="DW87" s="181"/>
      <c r="DX87" s="181"/>
      <c r="DY87" s="181"/>
      <c r="DZ87" s="181"/>
      <c r="EA87" s="181"/>
      <c r="EB87" s="181"/>
      <c r="EC87" s="181"/>
      <c r="ED87" s="181"/>
      <c r="EE87" s="181"/>
      <c r="EF87" s="181"/>
      <c r="EG87" s="181"/>
      <c r="EH87" s="181"/>
      <c r="EI87" s="181"/>
      <c r="EJ87" s="181"/>
      <c r="EK87" s="181"/>
      <c r="EL87" s="181"/>
      <c r="EM87" s="181"/>
      <c r="EN87" s="181"/>
      <c r="EO87" s="181"/>
      <c r="EP87" s="181"/>
      <c r="EQ87" s="181"/>
      <c r="ER87" s="181"/>
      <c r="ES87" s="181"/>
      <c r="ET87" s="181"/>
      <c r="EU87" s="181"/>
      <c r="EV87" s="181"/>
      <c r="EW87" s="181"/>
      <c r="EX87" s="181"/>
      <c r="EY87" s="181"/>
      <c r="EZ87" s="181"/>
    </row>
    <row r="88" spans="1:15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</row>
    <row r="89" spans="1:156" s="2" customFormat="1" ht="15" customHeight="1">
      <c r="A89" s="67" t="s">
        <v>109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</row>
    <row r="90" spans="1:156" s="3" customFormat="1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7" t="s">
        <v>59</v>
      </c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</row>
    <row r="91" spans="1:156" ht="22.5" customHeight="1">
      <c r="A91" s="103" t="s">
        <v>16</v>
      </c>
      <c r="B91" s="104"/>
      <c r="C91" s="104"/>
      <c r="D91" s="104"/>
      <c r="E91" s="104"/>
      <c r="F91" s="104"/>
      <c r="G91" s="105"/>
      <c r="H91" s="103" t="s">
        <v>17</v>
      </c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5"/>
      <c r="BB91" s="103" t="s">
        <v>57</v>
      </c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5"/>
      <c r="CF91" s="103" t="s">
        <v>126</v>
      </c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5"/>
      <c r="DJ91" s="87" t="s">
        <v>58</v>
      </c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</row>
    <row r="92" spans="1:156" ht="12.75">
      <c r="A92" s="68">
        <v>1</v>
      </c>
      <c r="B92" s="69"/>
      <c r="C92" s="69"/>
      <c r="D92" s="69"/>
      <c r="E92" s="69"/>
      <c r="F92" s="69"/>
      <c r="G92" s="70"/>
      <c r="H92" s="68">
        <v>2</v>
      </c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70"/>
      <c r="BB92" s="68">
        <v>3</v>
      </c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70"/>
      <c r="CF92" s="68">
        <v>4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70"/>
      <c r="DJ92" s="179">
        <v>5</v>
      </c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</row>
    <row r="93" spans="1:156" ht="12.75">
      <c r="A93" s="176" t="s">
        <v>27</v>
      </c>
      <c r="B93" s="177"/>
      <c r="C93" s="177"/>
      <c r="D93" s="177"/>
      <c r="E93" s="177"/>
      <c r="F93" s="177"/>
      <c r="G93" s="178"/>
      <c r="H93" s="37"/>
      <c r="I93" s="94" t="s">
        <v>60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5"/>
      <c r="BB93" s="149" t="s">
        <v>62</v>
      </c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1"/>
      <c r="CF93" s="149">
        <f>55327.49+1524.36</f>
        <v>56851.85</v>
      </c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1"/>
      <c r="DJ93" s="152" t="s">
        <v>62</v>
      </c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2"/>
      <c r="DY93" s="152"/>
      <c r="DZ93" s="152"/>
      <c r="EA93" s="152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</row>
    <row r="94" spans="1:156" ht="12.75">
      <c r="A94" s="176" t="s">
        <v>28</v>
      </c>
      <c r="B94" s="177"/>
      <c r="C94" s="177"/>
      <c r="D94" s="177"/>
      <c r="E94" s="177"/>
      <c r="F94" s="177"/>
      <c r="G94" s="178"/>
      <c r="H94" s="37"/>
      <c r="I94" s="94" t="s">
        <v>61</v>
      </c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5"/>
      <c r="BB94" s="149">
        <f>BB96+BB97+BB98</f>
        <v>25764307</v>
      </c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1"/>
      <c r="CF94" s="149">
        <f>CF96+CF97+CF98</f>
        <v>25752228.78</v>
      </c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0"/>
      <c r="DD94" s="150"/>
      <c r="DE94" s="150"/>
      <c r="DF94" s="150"/>
      <c r="DG94" s="150"/>
      <c r="DH94" s="150"/>
      <c r="DI94" s="151"/>
      <c r="DJ94" s="152">
        <f>CF94/BB94*100</f>
        <v>99.95312033814844</v>
      </c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</row>
    <row r="95" spans="1:156" ht="12.75">
      <c r="A95" s="36"/>
      <c r="B95" s="202" t="s">
        <v>31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3"/>
      <c r="BB95" s="149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1"/>
      <c r="CF95" s="149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1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</row>
    <row r="96" spans="1:156" ht="12.75">
      <c r="A96" s="93" t="s">
        <v>204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5"/>
      <c r="BB96" s="149">
        <v>20219282</v>
      </c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1"/>
      <c r="CF96" s="149">
        <v>20219282</v>
      </c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0"/>
      <c r="DG96" s="150"/>
      <c r="DH96" s="150"/>
      <c r="DI96" s="151"/>
      <c r="DJ96" s="152">
        <f>CF96/BB96*100</f>
        <v>100</v>
      </c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</row>
    <row r="97" spans="1:156" ht="12.75">
      <c r="A97" s="146" t="s">
        <v>205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8"/>
      <c r="BB97" s="149">
        <v>791989</v>
      </c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1"/>
      <c r="CF97" s="149">
        <v>791989</v>
      </c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0"/>
      <c r="DE97" s="150"/>
      <c r="DF97" s="150"/>
      <c r="DG97" s="150"/>
      <c r="DH97" s="150"/>
      <c r="DI97" s="151"/>
      <c r="DJ97" s="152">
        <f>CF97/BB97*100</f>
        <v>100</v>
      </c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</row>
    <row r="98" spans="1:156" ht="22.5" customHeight="1">
      <c r="A98" s="167" t="s">
        <v>307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9"/>
      <c r="BB98" s="149">
        <v>4753036</v>
      </c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1"/>
      <c r="CF98" s="149">
        <v>4740957.78</v>
      </c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/>
      <c r="DH98" s="150"/>
      <c r="DI98" s="151"/>
      <c r="DJ98" s="152">
        <f>CF98/BB98*100</f>
        <v>99.7458841043914</v>
      </c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</row>
    <row r="99" spans="1:156" ht="26.25" customHeight="1">
      <c r="A99" s="153" t="s">
        <v>308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5"/>
      <c r="BB99" s="156">
        <v>2064200</v>
      </c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8"/>
      <c r="CF99" s="156">
        <v>2057613</v>
      </c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8"/>
      <c r="DJ99" s="152">
        <f aca="true" t="shared" si="0" ref="DJ99:DJ105">CF99/BB99*100</f>
        <v>99.68089332429028</v>
      </c>
      <c r="DK99" s="152"/>
      <c r="DL99" s="152"/>
      <c r="DM99" s="152"/>
      <c r="DN99" s="152"/>
      <c r="DO99" s="152"/>
      <c r="DP99" s="152"/>
      <c r="DQ99" s="152"/>
      <c r="DR99" s="152"/>
      <c r="DS99" s="152"/>
      <c r="DT99" s="152"/>
      <c r="DU99" s="152"/>
      <c r="DV99" s="152"/>
      <c r="DW99" s="152"/>
      <c r="DX99" s="152"/>
      <c r="DY99" s="152"/>
      <c r="DZ99" s="152"/>
      <c r="EA99" s="152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</row>
    <row r="100" spans="1:156" ht="55.5" customHeight="1">
      <c r="A100" s="153" t="s">
        <v>309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5"/>
      <c r="BB100" s="156">
        <v>991282</v>
      </c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8"/>
      <c r="CF100" s="156">
        <v>988151</v>
      </c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8"/>
      <c r="DJ100" s="152">
        <f t="shared" si="0"/>
        <v>99.68414638821244</v>
      </c>
      <c r="DK100" s="152"/>
      <c r="DL100" s="152"/>
      <c r="DM100" s="152"/>
      <c r="DN100" s="152"/>
      <c r="DO100" s="152"/>
      <c r="DP100" s="152"/>
      <c r="DQ100" s="152"/>
      <c r="DR100" s="152"/>
      <c r="DS100" s="152"/>
      <c r="DT100" s="152"/>
      <c r="DU100" s="152"/>
      <c r="DV100" s="152"/>
      <c r="DW100" s="152"/>
      <c r="DX100" s="152"/>
      <c r="DY100" s="152"/>
      <c r="DZ100" s="152"/>
      <c r="EA100" s="152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</row>
    <row r="101" spans="1:156" ht="36" customHeight="1">
      <c r="A101" s="153" t="s">
        <v>310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5"/>
      <c r="BB101" s="156">
        <v>394354.02</v>
      </c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8"/>
      <c r="CF101" s="156">
        <v>394354.02</v>
      </c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8"/>
      <c r="DJ101" s="152">
        <f t="shared" si="0"/>
        <v>100</v>
      </c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</row>
    <row r="102" spans="1:156" ht="14.25" customHeight="1">
      <c r="A102" s="153" t="s">
        <v>311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5"/>
      <c r="BB102" s="156">
        <v>53650</v>
      </c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8"/>
      <c r="CF102" s="156">
        <v>53650</v>
      </c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8"/>
      <c r="DJ102" s="152">
        <f t="shared" si="0"/>
        <v>100</v>
      </c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</row>
    <row r="103" spans="1:156" ht="14.25" customHeight="1">
      <c r="A103" s="153" t="s">
        <v>312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5"/>
      <c r="BB103" s="156">
        <v>292036</v>
      </c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8"/>
      <c r="CF103" s="156">
        <v>292036</v>
      </c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8"/>
      <c r="DJ103" s="152">
        <f t="shared" si="0"/>
        <v>100</v>
      </c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</row>
    <row r="104" spans="1:156" ht="14.25" customHeight="1">
      <c r="A104" s="153" t="s">
        <v>313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5"/>
      <c r="BB104" s="156">
        <v>962513.98</v>
      </c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8"/>
      <c r="CF104" s="156">
        <v>955939.76</v>
      </c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8"/>
      <c r="DJ104" s="152">
        <f t="shared" si="0"/>
        <v>99.31697407657394</v>
      </c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/>
      <c r="DU104" s="152"/>
      <c r="DV104" s="152"/>
      <c r="DW104" s="152"/>
      <c r="DX104" s="152"/>
      <c r="DY104" s="152"/>
      <c r="DZ104" s="152"/>
      <c r="EA104" s="152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</row>
    <row r="105" spans="1:156" ht="14.25" customHeight="1">
      <c r="A105" s="153" t="s">
        <v>314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5"/>
      <c r="BB105" s="156">
        <v>-5000</v>
      </c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8"/>
      <c r="CF105" s="156">
        <v>-786</v>
      </c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8"/>
      <c r="DJ105" s="152">
        <f t="shared" si="0"/>
        <v>15.72</v>
      </c>
      <c r="DK105" s="152"/>
      <c r="DL105" s="152"/>
      <c r="DM105" s="152"/>
      <c r="DN105" s="152"/>
      <c r="DO105" s="152"/>
      <c r="DP105" s="152"/>
      <c r="DQ105" s="152"/>
      <c r="DR105" s="152"/>
      <c r="DS105" s="152"/>
      <c r="DT105" s="152"/>
      <c r="DU105" s="152"/>
      <c r="DV105" s="152"/>
      <c r="DW105" s="152"/>
      <c r="DX105" s="152"/>
      <c r="DY105" s="152"/>
      <c r="DZ105" s="152"/>
      <c r="EA105" s="152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</row>
    <row r="106" spans="1:156" ht="12.75">
      <c r="A106" s="176" t="s">
        <v>29</v>
      </c>
      <c r="B106" s="177"/>
      <c r="C106" s="177"/>
      <c r="D106" s="177"/>
      <c r="E106" s="177"/>
      <c r="F106" s="177"/>
      <c r="G106" s="178"/>
      <c r="H106" s="37"/>
      <c r="I106" s="94" t="s">
        <v>63</v>
      </c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5"/>
      <c r="BB106" s="149">
        <f>SUM(BB107:CE121)</f>
        <v>25821158.849999998</v>
      </c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1"/>
      <c r="CF106" s="149">
        <f>SUM(CF107:DI121)</f>
        <v>25708896.849999998</v>
      </c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1"/>
      <c r="DJ106" s="152">
        <f>CF106/BB106*100</f>
        <v>99.56523252634727</v>
      </c>
      <c r="DK106" s="152"/>
      <c r="DL106" s="152"/>
      <c r="DM106" s="152"/>
      <c r="DN106" s="152"/>
      <c r="DO106" s="152"/>
      <c r="DP106" s="152"/>
      <c r="DQ106" s="152"/>
      <c r="DR106" s="152"/>
      <c r="DS106" s="152"/>
      <c r="DT106" s="152"/>
      <c r="DU106" s="152"/>
      <c r="DV106" s="152"/>
      <c r="DW106" s="152"/>
      <c r="DX106" s="152"/>
      <c r="DY106" s="152"/>
      <c r="DZ106" s="152"/>
      <c r="EA106" s="152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</row>
    <row r="107" spans="1:156" ht="12.75">
      <c r="A107" s="146" t="s">
        <v>323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8"/>
      <c r="BB107" s="149">
        <v>10800738.61</v>
      </c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1"/>
      <c r="CF107" s="149">
        <v>10799538.5</v>
      </c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1"/>
      <c r="DJ107" s="152">
        <f aca="true" t="shared" si="1" ref="DJ107:DJ121">CF107/BB107*100</f>
        <v>99.9888886302749</v>
      </c>
      <c r="DK107" s="152"/>
      <c r="DL107" s="152"/>
      <c r="DM107" s="152"/>
      <c r="DN107" s="152"/>
      <c r="DO107" s="152"/>
      <c r="DP107" s="152"/>
      <c r="DQ107" s="152"/>
      <c r="DR107" s="152"/>
      <c r="DS107" s="152"/>
      <c r="DT107" s="152"/>
      <c r="DU107" s="152"/>
      <c r="DV107" s="152"/>
      <c r="DW107" s="152"/>
      <c r="DX107" s="152"/>
      <c r="DY107" s="152"/>
      <c r="DZ107" s="152"/>
      <c r="EA107" s="152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</row>
    <row r="108" spans="1:156" ht="12.75">
      <c r="A108" s="146" t="s">
        <v>324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8"/>
      <c r="BB108" s="149">
        <v>15605.27</v>
      </c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1"/>
      <c r="CF108" s="149">
        <v>15605.27</v>
      </c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0"/>
      <c r="DE108" s="150"/>
      <c r="DF108" s="150"/>
      <c r="DG108" s="150"/>
      <c r="DH108" s="150"/>
      <c r="DI108" s="151"/>
      <c r="DJ108" s="152">
        <f t="shared" si="1"/>
        <v>100</v>
      </c>
      <c r="DK108" s="152"/>
      <c r="DL108" s="152"/>
      <c r="DM108" s="152"/>
      <c r="DN108" s="152"/>
      <c r="DO108" s="152"/>
      <c r="DP108" s="152"/>
      <c r="DQ108" s="152"/>
      <c r="DR108" s="152"/>
      <c r="DS108" s="152"/>
      <c r="DT108" s="152"/>
      <c r="DU108" s="152"/>
      <c r="DV108" s="152"/>
      <c r="DW108" s="152"/>
      <c r="DX108" s="152"/>
      <c r="DY108" s="152"/>
      <c r="DZ108" s="152"/>
      <c r="EA108" s="152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</row>
    <row r="109" spans="1:156" ht="12.75">
      <c r="A109" s="146" t="s">
        <v>325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8"/>
      <c r="BB109" s="149">
        <v>3261823.06</v>
      </c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1"/>
      <c r="CF109" s="149">
        <v>3258199</v>
      </c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0"/>
      <c r="CU109" s="150"/>
      <c r="CV109" s="150"/>
      <c r="CW109" s="150"/>
      <c r="CX109" s="150"/>
      <c r="CY109" s="150"/>
      <c r="CZ109" s="150"/>
      <c r="DA109" s="150"/>
      <c r="DB109" s="150"/>
      <c r="DC109" s="150"/>
      <c r="DD109" s="150"/>
      <c r="DE109" s="150"/>
      <c r="DF109" s="150"/>
      <c r="DG109" s="150"/>
      <c r="DH109" s="150"/>
      <c r="DI109" s="151"/>
      <c r="DJ109" s="152">
        <f t="shared" si="1"/>
        <v>99.88889464776793</v>
      </c>
      <c r="DK109" s="152"/>
      <c r="DL109" s="152"/>
      <c r="DM109" s="152"/>
      <c r="DN109" s="152"/>
      <c r="DO109" s="152"/>
      <c r="DP109" s="152"/>
      <c r="DQ109" s="152"/>
      <c r="DR109" s="152"/>
      <c r="DS109" s="152"/>
      <c r="DT109" s="152"/>
      <c r="DU109" s="152"/>
      <c r="DV109" s="152"/>
      <c r="DW109" s="152"/>
      <c r="DX109" s="152"/>
      <c r="DY109" s="152"/>
      <c r="DZ109" s="152"/>
      <c r="EA109" s="152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</row>
    <row r="110" spans="1:156" ht="12.75">
      <c r="A110" s="146" t="s">
        <v>327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8"/>
      <c r="BB110" s="149">
        <v>56008.44</v>
      </c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1"/>
      <c r="CF110" s="149">
        <v>56008.44</v>
      </c>
      <c r="CG110" s="150"/>
      <c r="CH110" s="150"/>
      <c r="CI110" s="150"/>
      <c r="CJ110" s="150"/>
      <c r="CK110" s="150"/>
      <c r="CL110" s="150"/>
      <c r="CM110" s="150"/>
      <c r="CN110" s="150"/>
      <c r="CO110" s="150"/>
      <c r="CP110" s="150"/>
      <c r="CQ110" s="150"/>
      <c r="CR110" s="150"/>
      <c r="CS110" s="150"/>
      <c r="CT110" s="150"/>
      <c r="CU110" s="150"/>
      <c r="CV110" s="150"/>
      <c r="CW110" s="150"/>
      <c r="CX110" s="150"/>
      <c r="CY110" s="150"/>
      <c r="CZ110" s="150"/>
      <c r="DA110" s="150"/>
      <c r="DB110" s="150"/>
      <c r="DC110" s="150"/>
      <c r="DD110" s="150"/>
      <c r="DE110" s="150"/>
      <c r="DF110" s="150"/>
      <c r="DG110" s="150"/>
      <c r="DH110" s="150"/>
      <c r="DI110" s="151"/>
      <c r="DJ110" s="152">
        <f t="shared" si="1"/>
        <v>100</v>
      </c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</row>
    <row r="111" spans="1:156" ht="12.75">
      <c r="A111" s="146" t="s">
        <v>326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8"/>
      <c r="BB111" s="149">
        <v>29110</v>
      </c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1"/>
      <c r="CF111" s="149">
        <v>29110</v>
      </c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1"/>
      <c r="DJ111" s="152">
        <f t="shared" si="1"/>
        <v>100</v>
      </c>
      <c r="DK111" s="152"/>
      <c r="DL111" s="152"/>
      <c r="DM111" s="152"/>
      <c r="DN111" s="152"/>
      <c r="DO111" s="152"/>
      <c r="DP111" s="152"/>
      <c r="DQ111" s="152"/>
      <c r="DR111" s="152"/>
      <c r="DS111" s="152"/>
      <c r="DT111" s="152"/>
      <c r="DU111" s="152"/>
      <c r="DV111" s="152"/>
      <c r="DW111" s="152"/>
      <c r="DX111" s="152"/>
      <c r="DY111" s="152"/>
      <c r="DZ111" s="152"/>
      <c r="EA111" s="152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</row>
    <row r="112" spans="1:156" ht="12.75">
      <c r="A112" s="146" t="s">
        <v>328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8"/>
      <c r="BB112" s="149">
        <v>1626337.01</v>
      </c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1"/>
      <c r="CF112" s="149">
        <v>1626337.01</v>
      </c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0"/>
      <c r="CV112" s="150"/>
      <c r="CW112" s="150"/>
      <c r="CX112" s="150"/>
      <c r="CY112" s="150"/>
      <c r="CZ112" s="150"/>
      <c r="DA112" s="150"/>
      <c r="DB112" s="150"/>
      <c r="DC112" s="150"/>
      <c r="DD112" s="150"/>
      <c r="DE112" s="150"/>
      <c r="DF112" s="150"/>
      <c r="DG112" s="150"/>
      <c r="DH112" s="150"/>
      <c r="DI112" s="151"/>
      <c r="DJ112" s="152">
        <f t="shared" si="1"/>
        <v>100</v>
      </c>
      <c r="DK112" s="152"/>
      <c r="DL112" s="152"/>
      <c r="DM112" s="152"/>
      <c r="DN112" s="152"/>
      <c r="DO112" s="152"/>
      <c r="DP112" s="152"/>
      <c r="DQ112" s="152"/>
      <c r="DR112" s="152"/>
      <c r="DS112" s="152"/>
      <c r="DT112" s="152"/>
      <c r="DU112" s="152"/>
      <c r="DV112" s="152"/>
      <c r="DW112" s="152"/>
      <c r="DX112" s="152"/>
      <c r="DY112" s="152"/>
      <c r="DZ112" s="152"/>
      <c r="EA112" s="152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</row>
    <row r="113" spans="1:156" ht="12.75">
      <c r="A113" s="146" t="s">
        <v>340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8"/>
      <c r="BB113" s="149">
        <v>56400</v>
      </c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1"/>
      <c r="CF113" s="149">
        <v>56400</v>
      </c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0"/>
      <c r="DE113" s="150"/>
      <c r="DF113" s="150"/>
      <c r="DG113" s="150"/>
      <c r="DH113" s="150"/>
      <c r="DI113" s="151"/>
      <c r="DJ113" s="152">
        <f t="shared" si="1"/>
        <v>100</v>
      </c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</row>
    <row r="114" spans="1:156" ht="12.75">
      <c r="A114" s="146" t="s">
        <v>329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8"/>
      <c r="BB114" s="149">
        <f>302648.72+1080811.3-56400</f>
        <v>1327060.02</v>
      </c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1"/>
      <c r="CF114" s="149">
        <v>1327060.02</v>
      </c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151"/>
      <c r="DJ114" s="152">
        <f>CF114/BB114*100</f>
        <v>100</v>
      </c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2"/>
      <c r="EA114" s="152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</row>
    <row r="115" spans="1:156" ht="12.75">
      <c r="A115" s="146" t="s">
        <v>330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8"/>
      <c r="BB115" s="149">
        <v>4949679.79</v>
      </c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1"/>
      <c r="CF115" s="149">
        <v>4842241.96</v>
      </c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1"/>
      <c r="DJ115" s="152">
        <f t="shared" si="1"/>
        <v>97.82939837407139</v>
      </c>
      <c r="DK115" s="152"/>
      <c r="DL115" s="152"/>
      <c r="DM115" s="152"/>
      <c r="DN115" s="152"/>
      <c r="DO115" s="152"/>
      <c r="DP115" s="152"/>
      <c r="DQ115" s="152"/>
      <c r="DR115" s="152"/>
      <c r="DS115" s="152"/>
      <c r="DT115" s="152"/>
      <c r="DU115" s="152"/>
      <c r="DV115" s="152"/>
      <c r="DW115" s="152"/>
      <c r="DX115" s="152"/>
      <c r="DY115" s="152"/>
      <c r="DZ115" s="152"/>
      <c r="EA115" s="152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</row>
    <row r="116" spans="1:156" ht="12.75">
      <c r="A116" s="146" t="s">
        <v>331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8"/>
      <c r="BB116" s="149">
        <v>469108</v>
      </c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1"/>
      <c r="CF116" s="149">
        <v>469108</v>
      </c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1"/>
      <c r="DJ116" s="152">
        <f t="shared" si="1"/>
        <v>100</v>
      </c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  <c r="DU116" s="152"/>
      <c r="DV116" s="152"/>
      <c r="DW116" s="152"/>
      <c r="DX116" s="152"/>
      <c r="DY116" s="152"/>
      <c r="DZ116" s="152"/>
      <c r="EA116" s="152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</row>
    <row r="117" spans="1:156" ht="12.75">
      <c r="A117" s="146" t="s">
        <v>332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8"/>
      <c r="BB117" s="149">
        <v>10078</v>
      </c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1"/>
      <c r="CF117" s="149">
        <v>10078</v>
      </c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1"/>
      <c r="DJ117" s="152">
        <f t="shared" si="1"/>
        <v>100</v>
      </c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152"/>
      <c r="DZ117" s="152"/>
      <c r="EA117" s="152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</row>
    <row r="118" spans="1:156" ht="12.75">
      <c r="A118" s="146" t="s">
        <v>333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8"/>
      <c r="BB118" s="149">
        <v>311.23</v>
      </c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1"/>
      <c r="CF118" s="149">
        <v>311.23</v>
      </c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0"/>
      <c r="DB118" s="150"/>
      <c r="DC118" s="150"/>
      <c r="DD118" s="150"/>
      <c r="DE118" s="150"/>
      <c r="DF118" s="150"/>
      <c r="DG118" s="150"/>
      <c r="DH118" s="150"/>
      <c r="DI118" s="151"/>
      <c r="DJ118" s="152">
        <f t="shared" si="1"/>
        <v>100</v>
      </c>
      <c r="DK118" s="152"/>
      <c r="DL118" s="152"/>
      <c r="DM118" s="152"/>
      <c r="DN118" s="152"/>
      <c r="DO118" s="152"/>
      <c r="DP118" s="152"/>
      <c r="DQ118" s="152"/>
      <c r="DR118" s="152"/>
      <c r="DS118" s="152"/>
      <c r="DT118" s="152"/>
      <c r="DU118" s="152"/>
      <c r="DV118" s="152"/>
      <c r="DW118" s="152"/>
      <c r="DX118" s="152"/>
      <c r="DY118" s="152"/>
      <c r="DZ118" s="152"/>
      <c r="EA118" s="152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</row>
    <row r="119" spans="1:156" ht="12.75">
      <c r="A119" s="146" t="s">
        <v>334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8"/>
      <c r="BB119" s="149">
        <v>815202.12</v>
      </c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1"/>
      <c r="CF119" s="149">
        <v>815202.12</v>
      </c>
      <c r="CG119" s="150"/>
      <c r="CH119" s="150"/>
      <c r="CI119" s="150"/>
      <c r="CJ119" s="150"/>
      <c r="CK119" s="150"/>
      <c r="CL119" s="150"/>
      <c r="CM119" s="150"/>
      <c r="CN119" s="150"/>
      <c r="CO119" s="150"/>
      <c r="CP119" s="150"/>
      <c r="CQ119" s="150"/>
      <c r="CR119" s="150"/>
      <c r="CS119" s="150"/>
      <c r="CT119" s="150"/>
      <c r="CU119" s="150"/>
      <c r="CV119" s="150"/>
      <c r="CW119" s="150"/>
      <c r="CX119" s="150"/>
      <c r="CY119" s="150"/>
      <c r="CZ119" s="150"/>
      <c r="DA119" s="150"/>
      <c r="DB119" s="150"/>
      <c r="DC119" s="150"/>
      <c r="DD119" s="150"/>
      <c r="DE119" s="150"/>
      <c r="DF119" s="150"/>
      <c r="DG119" s="150"/>
      <c r="DH119" s="150"/>
      <c r="DI119" s="151"/>
      <c r="DJ119" s="152">
        <f t="shared" si="1"/>
        <v>100</v>
      </c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</row>
    <row r="120" spans="1:156" ht="12.75">
      <c r="A120" s="146" t="s">
        <v>335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8"/>
      <c r="BB120" s="149">
        <v>933790.9</v>
      </c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1"/>
      <c r="CF120" s="149">
        <v>933790.9</v>
      </c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0"/>
      <c r="CU120" s="150"/>
      <c r="CV120" s="150"/>
      <c r="CW120" s="150"/>
      <c r="CX120" s="150"/>
      <c r="CY120" s="150"/>
      <c r="CZ120" s="150"/>
      <c r="DA120" s="150"/>
      <c r="DB120" s="150"/>
      <c r="DC120" s="150"/>
      <c r="DD120" s="150"/>
      <c r="DE120" s="150"/>
      <c r="DF120" s="150"/>
      <c r="DG120" s="150"/>
      <c r="DH120" s="150"/>
      <c r="DI120" s="151"/>
      <c r="DJ120" s="152">
        <f t="shared" si="1"/>
        <v>100</v>
      </c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</row>
    <row r="121" spans="1:156" ht="12.75">
      <c r="A121" s="146" t="s">
        <v>336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8"/>
      <c r="BB121" s="149">
        <v>1469906.4</v>
      </c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1"/>
      <c r="CF121" s="149">
        <v>1469906.4</v>
      </c>
      <c r="CG121" s="150"/>
      <c r="CH121" s="150"/>
      <c r="CI121" s="150"/>
      <c r="CJ121" s="150"/>
      <c r="CK121" s="150"/>
      <c r="CL121" s="150"/>
      <c r="CM121" s="150"/>
      <c r="CN121" s="150"/>
      <c r="CO121" s="150"/>
      <c r="CP121" s="150"/>
      <c r="CQ121" s="150"/>
      <c r="CR121" s="150"/>
      <c r="CS121" s="150"/>
      <c r="CT121" s="150"/>
      <c r="CU121" s="150"/>
      <c r="CV121" s="150"/>
      <c r="CW121" s="150"/>
      <c r="CX121" s="150"/>
      <c r="CY121" s="150"/>
      <c r="CZ121" s="150"/>
      <c r="DA121" s="150"/>
      <c r="DB121" s="150"/>
      <c r="DC121" s="150"/>
      <c r="DD121" s="150"/>
      <c r="DE121" s="150"/>
      <c r="DF121" s="150"/>
      <c r="DG121" s="150"/>
      <c r="DH121" s="150"/>
      <c r="DI121" s="151"/>
      <c r="DJ121" s="152">
        <f t="shared" si="1"/>
        <v>100</v>
      </c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</row>
    <row r="122" spans="1:156" ht="12.75">
      <c r="A122" s="176" t="s">
        <v>33</v>
      </c>
      <c r="B122" s="177"/>
      <c r="C122" s="177"/>
      <c r="D122" s="177"/>
      <c r="E122" s="177"/>
      <c r="F122" s="177"/>
      <c r="G122" s="178"/>
      <c r="H122" s="37"/>
      <c r="I122" s="94" t="s">
        <v>64</v>
      </c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5"/>
      <c r="BB122" s="149" t="s">
        <v>62</v>
      </c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1"/>
      <c r="CF122" s="149">
        <f>CF93+CF94-CF106</f>
        <v>100183.78000000492</v>
      </c>
      <c r="CG122" s="150"/>
      <c r="CH122" s="150"/>
      <c r="CI122" s="150"/>
      <c r="CJ122" s="150"/>
      <c r="CK122" s="150"/>
      <c r="CL122" s="150"/>
      <c r="CM122" s="150"/>
      <c r="CN122" s="150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0"/>
      <c r="CY122" s="150"/>
      <c r="CZ122" s="150"/>
      <c r="DA122" s="150"/>
      <c r="DB122" s="150"/>
      <c r="DC122" s="150"/>
      <c r="DD122" s="150"/>
      <c r="DE122" s="150"/>
      <c r="DF122" s="150"/>
      <c r="DG122" s="150"/>
      <c r="DH122" s="150"/>
      <c r="DI122" s="151"/>
      <c r="DJ122" s="152" t="s">
        <v>62</v>
      </c>
      <c r="DK122" s="152"/>
      <c r="DL122" s="152"/>
      <c r="DM122" s="152"/>
      <c r="DN122" s="152"/>
      <c r="DO122" s="152"/>
      <c r="DP122" s="152"/>
      <c r="DQ122" s="152"/>
      <c r="DR122" s="152"/>
      <c r="DS122" s="152"/>
      <c r="DT122" s="152"/>
      <c r="DU122" s="152"/>
      <c r="DV122" s="152"/>
      <c r="DW122" s="152"/>
      <c r="DX122" s="152"/>
      <c r="DY122" s="152"/>
      <c r="DZ122" s="152"/>
      <c r="EA122" s="152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</row>
    <row r="123" spans="1:156" ht="12.75">
      <c r="A123" s="36"/>
      <c r="B123" s="202" t="s">
        <v>65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3"/>
      <c r="BB123" s="149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1"/>
      <c r="CF123" s="149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  <c r="CZ123" s="150"/>
      <c r="DA123" s="150"/>
      <c r="DB123" s="150"/>
      <c r="DC123" s="150"/>
      <c r="DD123" s="150"/>
      <c r="DE123" s="150"/>
      <c r="DF123" s="150"/>
      <c r="DG123" s="150"/>
      <c r="DH123" s="150"/>
      <c r="DI123" s="151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  <c r="DU123" s="152"/>
      <c r="DV123" s="152"/>
      <c r="DW123" s="152"/>
      <c r="DX123" s="152"/>
      <c r="DY123" s="152"/>
      <c r="DZ123" s="152"/>
      <c r="EA123" s="152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</row>
    <row r="124" spans="1:156" ht="12.75">
      <c r="A124" s="176" t="s">
        <v>36</v>
      </c>
      <c r="B124" s="177"/>
      <c r="C124" s="177"/>
      <c r="D124" s="177"/>
      <c r="E124" s="177"/>
      <c r="F124" s="177"/>
      <c r="G124" s="178"/>
      <c r="H124" s="37"/>
      <c r="I124" s="94" t="s">
        <v>66</v>
      </c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5"/>
      <c r="BB124" s="149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1"/>
      <c r="CF124" s="149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1"/>
      <c r="DJ124" s="152"/>
      <c r="DK124" s="152"/>
      <c r="DL124" s="152"/>
      <c r="DM124" s="152"/>
      <c r="DN124" s="152"/>
      <c r="DO124" s="152"/>
      <c r="DP124" s="152"/>
      <c r="DQ124" s="152"/>
      <c r="DR124" s="152"/>
      <c r="DS124" s="152"/>
      <c r="DT124" s="152"/>
      <c r="DU124" s="152"/>
      <c r="DV124" s="152"/>
      <c r="DW124" s="152"/>
      <c r="DX124" s="152"/>
      <c r="DY124" s="152"/>
      <c r="DZ124" s="152"/>
      <c r="EA124" s="152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</row>
    <row r="125" spans="1:156" ht="12.75">
      <c r="A125" s="36"/>
      <c r="B125" s="202" t="s">
        <v>31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3"/>
      <c r="BB125" s="149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1"/>
      <c r="CF125" s="149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1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</row>
    <row r="126" spans="1:156" ht="12.75" customHeight="1">
      <c r="A126" s="176"/>
      <c r="B126" s="177"/>
      <c r="C126" s="177"/>
      <c r="D126" s="177"/>
      <c r="E126" s="177"/>
      <c r="F126" s="177"/>
      <c r="G126" s="178"/>
      <c r="H126" s="37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5"/>
      <c r="BB126" s="149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1"/>
      <c r="CF126" s="149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1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</row>
    <row r="127" spans="1:156" ht="12.75">
      <c r="A127" s="38"/>
      <c r="B127" s="38"/>
      <c r="C127" s="38"/>
      <c r="D127" s="38"/>
      <c r="E127" s="38"/>
      <c r="F127" s="38"/>
      <c r="G127" s="38"/>
      <c r="H127" s="24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</row>
    <row r="128" spans="1:156" s="2" customFormat="1" ht="15" customHeight="1">
      <c r="A128" s="67" t="s">
        <v>127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</row>
    <row r="129" spans="1:156" s="3" customFormat="1" ht="10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 t="s">
        <v>94</v>
      </c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7"/>
    </row>
    <row r="130" spans="1:156" ht="32.25" customHeight="1">
      <c r="A130" s="103" t="s">
        <v>128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5"/>
      <c r="AY130" s="204" t="s">
        <v>129</v>
      </c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204"/>
      <c r="CQ130" s="204"/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204"/>
      <c r="DD130" s="204"/>
      <c r="DE130" s="204"/>
      <c r="DF130" s="204"/>
      <c r="DG130" s="204"/>
      <c r="DH130" s="204"/>
      <c r="DI130" s="204"/>
      <c r="DJ130" s="204"/>
      <c r="DK130" s="204"/>
      <c r="DL130" s="204"/>
      <c r="DM130" s="204"/>
      <c r="DN130" s="204"/>
      <c r="DO130" s="204"/>
      <c r="DP130" s="204"/>
      <c r="DQ130" s="204"/>
      <c r="DR130" s="20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50"/>
      <c r="EW130" s="50"/>
      <c r="EX130" s="50"/>
      <c r="EY130" s="50"/>
      <c r="EZ130" s="50"/>
    </row>
    <row r="131" spans="1:156" ht="8.25" customHeight="1">
      <c r="A131" s="185" t="s">
        <v>261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 t="s">
        <v>262</v>
      </c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6" t="s">
        <v>130</v>
      </c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206" t="s">
        <v>261</v>
      </c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 t="s">
        <v>262</v>
      </c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29"/>
      <c r="EW131" s="29"/>
      <c r="EX131" s="29"/>
      <c r="EY131" s="29"/>
      <c r="EZ131" s="29"/>
    </row>
    <row r="132" spans="1:156" ht="6" customHeight="1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206"/>
      <c r="BV132" s="206"/>
      <c r="BW132" s="206"/>
      <c r="BX132" s="206"/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206"/>
      <c r="DB132" s="206"/>
      <c r="DC132" s="206"/>
      <c r="DD132" s="206"/>
      <c r="DE132" s="206"/>
      <c r="DF132" s="206"/>
      <c r="DG132" s="206"/>
      <c r="DH132" s="206"/>
      <c r="DI132" s="206"/>
      <c r="DJ132" s="206"/>
      <c r="DK132" s="206"/>
      <c r="DL132" s="206"/>
      <c r="DM132" s="206"/>
      <c r="DN132" s="206"/>
      <c r="DO132" s="206"/>
      <c r="DP132" s="206"/>
      <c r="DQ132" s="206"/>
      <c r="DR132" s="206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29"/>
      <c r="EW132" s="29"/>
      <c r="EX132" s="29"/>
      <c r="EY132" s="29"/>
      <c r="EZ132" s="29"/>
    </row>
    <row r="133" spans="1:156" ht="12.75">
      <c r="A133" s="68" t="s">
        <v>107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70"/>
      <c r="N133" s="68" t="s">
        <v>108</v>
      </c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70"/>
      <c r="Z133" s="68" t="s">
        <v>107</v>
      </c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179" t="s">
        <v>108</v>
      </c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205" t="s">
        <v>107</v>
      </c>
      <c r="BV133" s="205"/>
      <c r="BW133" s="205"/>
      <c r="BX133" s="205"/>
      <c r="BY133" s="205"/>
      <c r="BZ133" s="205"/>
      <c r="CA133" s="205"/>
      <c r="CB133" s="205"/>
      <c r="CC133" s="205"/>
      <c r="CD133" s="205"/>
      <c r="CE133" s="205"/>
      <c r="CF133" s="205"/>
      <c r="CG133" s="205"/>
      <c r="CH133" s="205" t="s">
        <v>108</v>
      </c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 t="s">
        <v>107</v>
      </c>
      <c r="CU133" s="205"/>
      <c r="CV133" s="205"/>
      <c r="CW133" s="205"/>
      <c r="CX133" s="205"/>
      <c r="CY133" s="205"/>
      <c r="CZ133" s="205"/>
      <c r="DA133" s="205"/>
      <c r="DB133" s="205"/>
      <c r="DC133" s="205"/>
      <c r="DD133" s="205"/>
      <c r="DE133" s="205"/>
      <c r="DF133" s="205"/>
      <c r="DG133" s="205" t="s">
        <v>108</v>
      </c>
      <c r="DH133" s="205"/>
      <c r="DI133" s="205"/>
      <c r="DJ133" s="205"/>
      <c r="DK133" s="205"/>
      <c r="DL133" s="205"/>
      <c r="DM133" s="205"/>
      <c r="DN133" s="205"/>
      <c r="DO133" s="205"/>
      <c r="DP133" s="205"/>
      <c r="DQ133" s="205"/>
      <c r="DR133" s="205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11"/>
      <c r="EW133" s="11"/>
      <c r="EX133" s="11"/>
      <c r="EY133" s="11"/>
      <c r="EZ133" s="11"/>
    </row>
    <row r="134" spans="1:156" ht="12.75">
      <c r="A134" s="102">
        <v>1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6"/>
      <c r="N134" s="102">
        <v>2</v>
      </c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6"/>
      <c r="Z134" s="102">
        <v>3</v>
      </c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6"/>
      <c r="AL134" s="102">
        <v>4</v>
      </c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6"/>
      <c r="AY134" s="180">
        <v>5</v>
      </c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73">
        <v>6</v>
      </c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5"/>
      <c r="CH134" s="173">
        <v>7</v>
      </c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5"/>
      <c r="CT134" s="173">
        <v>8</v>
      </c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5"/>
      <c r="DG134" s="173">
        <v>9</v>
      </c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5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11"/>
      <c r="EW134" s="11"/>
      <c r="EX134" s="11"/>
      <c r="EY134" s="11"/>
      <c r="EZ134" s="11"/>
    </row>
    <row r="135" spans="1:156" s="3" customFormat="1" ht="24" customHeight="1">
      <c r="A135" s="149">
        <v>18819501.95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1"/>
      <c r="N135" s="149">
        <v>18819501.95</v>
      </c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1"/>
      <c r="Z135" s="149">
        <v>20219282</v>
      </c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  <c r="AL135" s="149">
        <v>20219282</v>
      </c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1"/>
      <c r="AY135" s="210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1"/>
      <c r="BN135" s="211"/>
      <c r="BO135" s="211"/>
      <c r="BP135" s="211"/>
      <c r="BQ135" s="211"/>
      <c r="BR135" s="211"/>
      <c r="BS135" s="211"/>
      <c r="BT135" s="212"/>
      <c r="BU135" s="207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208"/>
      <c r="CG135" s="209"/>
      <c r="CH135" s="207"/>
      <c r="CI135" s="208"/>
      <c r="CJ135" s="208"/>
      <c r="CK135" s="208"/>
      <c r="CL135" s="208"/>
      <c r="CM135" s="208"/>
      <c r="CN135" s="208"/>
      <c r="CO135" s="208"/>
      <c r="CP135" s="208"/>
      <c r="CQ135" s="208"/>
      <c r="CR135" s="208"/>
      <c r="CS135" s="209"/>
      <c r="CT135" s="207"/>
      <c r="CU135" s="208"/>
      <c r="CV135" s="208"/>
      <c r="CW135" s="208"/>
      <c r="CX135" s="208"/>
      <c r="CY135" s="208"/>
      <c r="CZ135" s="208"/>
      <c r="DA135" s="208"/>
      <c r="DB135" s="208"/>
      <c r="DC135" s="208"/>
      <c r="DD135" s="208"/>
      <c r="DE135" s="208"/>
      <c r="DF135" s="209"/>
      <c r="DG135" s="207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9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</row>
    <row r="136" spans="1:156" s="2" customFormat="1" ht="23.25" customHeight="1">
      <c r="A136" s="67" t="s">
        <v>138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</row>
    <row r="137" spans="1:156" ht="16.5" customHeight="1">
      <c r="A137" s="103" t="s">
        <v>67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5"/>
      <c r="AY137" s="10"/>
      <c r="AZ137" s="103" t="s">
        <v>68</v>
      </c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5"/>
      <c r="CX137" s="103" t="s">
        <v>69</v>
      </c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9"/>
    </row>
    <row r="138" spans="1:156" ht="12.75">
      <c r="A138" s="39"/>
      <c r="B138" s="40"/>
      <c r="C138" s="40"/>
      <c r="D138" s="40"/>
      <c r="E138" s="40"/>
      <c r="F138" s="40"/>
      <c r="G138" s="4"/>
      <c r="H138" s="4"/>
      <c r="I138" s="187" t="s">
        <v>39</v>
      </c>
      <c r="J138" s="187"/>
      <c r="K138" s="187"/>
      <c r="L138" s="147" t="s">
        <v>260</v>
      </c>
      <c r="M138" s="147"/>
      <c r="N138" s="147"/>
      <c r="O138" s="40" t="s">
        <v>0</v>
      </c>
      <c r="P138" s="40"/>
      <c r="Q138" s="40"/>
      <c r="R138" s="40"/>
      <c r="S138" s="40"/>
      <c r="T138" s="40"/>
      <c r="U138" s="40"/>
      <c r="V138" s="40"/>
      <c r="W138" s="40"/>
      <c r="X138" s="40"/>
      <c r="Y138" s="41"/>
      <c r="Z138" s="39"/>
      <c r="AA138" s="40"/>
      <c r="AB138" s="40"/>
      <c r="AC138" s="40"/>
      <c r="AD138" s="40"/>
      <c r="AE138" s="40"/>
      <c r="AF138" s="4"/>
      <c r="AG138" s="4"/>
      <c r="AH138" s="187" t="s">
        <v>39</v>
      </c>
      <c r="AI138" s="187"/>
      <c r="AJ138" s="187"/>
      <c r="AK138" s="147" t="s">
        <v>263</v>
      </c>
      <c r="AL138" s="147"/>
      <c r="AM138" s="147"/>
      <c r="AN138" s="40" t="s">
        <v>0</v>
      </c>
      <c r="AO138" s="40"/>
      <c r="AP138" s="40"/>
      <c r="AQ138" s="40"/>
      <c r="AR138" s="40"/>
      <c r="AS138" s="40"/>
      <c r="AT138" s="40"/>
      <c r="AU138" s="40"/>
      <c r="AV138" s="40"/>
      <c r="AW138" s="40"/>
      <c r="AX138" s="41"/>
      <c r="AY138" s="40"/>
      <c r="AZ138" s="39"/>
      <c r="BA138" s="40"/>
      <c r="BB138" s="40"/>
      <c r="BC138" s="40"/>
      <c r="BD138" s="40"/>
      <c r="BE138" s="40"/>
      <c r="BF138" s="4"/>
      <c r="BG138" s="4"/>
      <c r="BH138" s="187" t="s">
        <v>39</v>
      </c>
      <c r="BI138" s="187"/>
      <c r="BJ138" s="187"/>
      <c r="BK138" s="147" t="s">
        <v>260</v>
      </c>
      <c r="BL138" s="147"/>
      <c r="BM138" s="147"/>
      <c r="BN138" s="40" t="s">
        <v>0</v>
      </c>
      <c r="BO138" s="40"/>
      <c r="BP138" s="40"/>
      <c r="BQ138" s="40"/>
      <c r="BR138" s="40"/>
      <c r="BS138" s="40"/>
      <c r="BT138" s="40"/>
      <c r="BU138" s="40"/>
      <c r="BV138" s="40"/>
      <c r="BW138" s="40"/>
      <c r="BX138" s="41"/>
      <c r="BY138" s="39"/>
      <c r="BZ138" s="40"/>
      <c r="CA138" s="40"/>
      <c r="CB138" s="40"/>
      <c r="CC138" s="40"/>
      <c r="CD138" s="40"/>
      <c r="CE138" s="4"/>
      <c r="CF138" s="4"/>
      <c r="CG138" s="187" t="s">
        <v>39</v>
      </c>
      <c r="CH138" s="187"/>
      <c r="CI138" s="187"/>
      <c r="CJ138" s="147" t="s">
        <v>263</v>
      </c>
      <c r="CK138" s="147"/>
      <c r="CL138" s="147"/>
      <c r="CM138" s="40" t="s">
        <v>0</v>
      </c>
      <c r="CN138" s="40"/>
      <c r="CO138" s="40"/>
      <c r="CP138" s="40"/>
      <c r="CQ138" s="40"/>
      <c r="CR138" s="40"/>
      <c r="CS138" s="40"/>
      <c r="CT138" s="40"/>
      <c r="CU138" s="40"/>
      <c r="CV138" s="40"/>
      <c r="CW138" s="41"/>
      <c r="CX138" s="39"/>
      <c r="CY138" s="40"/>
      <c r="CZ138" s="40"/>
      <c r="DA138" s="40"/>
      <c r="DB138" s="40"/>
      <c r="DC138" s="40"/>
      <c r="DD138" s="40"/>
      <c r="DE138" s="4"/>
      <c r="DF138" s="4"/>
      <c r="DG138" s="187" t="s">
        <v>39</v>
      </c>
      <c r="DH138" s="187"/>
      <c r="DI138" s="187"/>
      <c r="DJ138" s="147" t="s">
        <v>260</v>
      </c>
      <c r="DK138" s="147"/>
      <c r="DL138" s="147"/>
      <c r="DM138" s="40" t="s">
        <v>0</v>
      </c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1"/>
      <c r="DY138" s="39"/>
      <c r="DZ138" s="40"/>
      <c r="EA138" s="40"/>
      <c r="EB138" s="40"/>
      <c r="EC138" s="40"/>
      <c r="ED138" s="40"/>
      <c r="EE138" s="40"/>
      <c r="EF138" s="4"/>
      <c r="EG138" s="4"/>
      <c r="EH138" s="187" t="s">
        <v>39</v>
      </c>
      <c r="EI138" s="187"/>
      <c r="EJ138" s="187"/>
      <c r="EK138" s="147" t="s">
        <v>263</v>
      </c>
      <c r="EL138" s="147"/>
      <c r="EM138" s="147"/>
      <c r="EN138" s="40" t="s">
        <v>0</v>
      </c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1"/>
    </row>
    <row r="139" spans="1:156" ht="3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  <c r="Z139" s="42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4"/>
      <c r="AY139" s="43"/>
      <c r="AZ139" s="42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4"/>
      <c r="BY139" s="42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4"/>
      <c r="CX139" s="42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4"/>
      <c r="DY139" s="42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4"/>
    </row>
    <row r="140" spans="1:156" ht="12.75">
      <c r="A140" s="68">
        <v>1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70"/>
      <c r="Z140" s="68">
        <v>2</v>
      </c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70"/>
      <c r="AY140" s="12"/>
      <c r="AZ140" s="68">
        <v>3</v>
      </c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70"/>
      <c r="BY140" s="68">
        <v>4</v>
      </c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70"/>
      <c r="CX140" s="68">
        <v>5</v>
      </c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70"/>
      <c r="DY140" s="68">
        <v>6</v>
      </c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70"/>
    </row>
    <row r="141" spans="1:156" ht="12.75">
      <c r="A141" s="102">
        <v>208142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6"/>
      <c r="Z141" s="102">
        <v>6671</v>
      </c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6"/>
      <c r="AY141" s="30"/>
      <c r="AZ141" s="102">
        <v>41629</v>
      </c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6"/>
      <c r="BY141" s="102">
        <v>1334</v>
      </c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6"/>
      <c r="CX141" s="102">
        <v>166513</v>
      </c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6"/>
      <c r="DY141" s="102">
        <v>5337</v>
      </c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6"/>
    </row>
  </sheetData>
  <sheetProtection/>
  <mergeCells count="692">
    <mergeCell ref="A56:CF56"/>
    <mergeCell ref="DE64:EB64"/>
    <mergeCell ref="DE59:EB59"/>
    <mergeCell ref="G14:AD14"/>
    <mergeCell ref="AE14:AQ14"/>
    <mergeCell ref="AR14:BU14"/>
    <mergeCell ref="CG43:EB43"/>
    <mergeCell ref="EG78:EP78"/>
    <mergeCell ref="G15:AD15"/>
    <mergeCell ref="AE15:AQ15"/>
    <mergeCell ref="AR15:BU15"/>
    <mergeCell ref="A62:CF62"/>
    <mergeCell ref="A63:CF63"/>
    <mergeCell ref="A64:CF64"/>
    <mergeCell ref="A53:CF53"/>
    <mergeCell ref="A54:CF54"/>
    <mergeCell ref="A55:CF55"/>
    <mergeCell ref="AT78:BD78"/>
    <mergeCell ref="BE78:BN78"/>
    <mergeCell ref="DC78:DL78"/>
    <mergeCell ref="DM78:DV78"/>
    <mergeCell ref="DC77:DL77"/>
    <mergeCell ref="DM77:DV77"/>
    <mergeCell ref="DW77:EF77"/>
    <mergeCell ref="BO78:BX78"/>
    <mergeCell ref="BY78:CH78"/>
    <mergeCell ref="CI78:CR78"/>
    <mergeCell ref="CS78:DB78"/>
    <mergeCell ref="DW78:EF78"/>
    <mergeCell ref="EG80:EP80"/>
    <mergeCell ref="EQ80:EZ80"/>
    <mergeCell ref="A77:AI77"/>
    <mergeCell ref="AJ77:AS77"/>
    <mergeCell ref="AT77:BD77"/>
    <mergeCell ref="BE77:BN77"/>
    <mergeCell ref="BO77:BX77"/>
    <mergeCell ref="BY77:CH77"/>
    <mergeCell ref="CI77:CR77"/>
    <mergeCell ref="CS77:DB77"/>
    <mergeCell ref="CS80:DB80"/>
    <mergeCell ref="DC80:DL80"/>
    <mergeCell ref="DM80:DV80"/>
    <mergeCell ref="DW80:EF80"/>
    <mergeCell ref="DE68:EB68"/>
    <mergeCell ref="CG68:DD68"/>
    <mergeCell ref="A68:CF68"/>
    <mergeCell ref="DE66:EB66"/>
    <mergeCell ref="CG67:DD67"/>
    <mergeCell ref="DE67:EB67"/>
    <mergeCell ref="A67:CF67"/>
    <mergeCell ref="CG65:DD65"/>
    <mergeCell ref="DE65:EB65"/>
    <mergeCell ref="DE63:EB63"/>
    <mergeCell ref="A65:CF65"/>
    <mergeCell ref="DE58:EB58"/>
    <mergeCell ref="DE61:EB61"/>
    <mergeCell ref="DE60:EB60"/>
    <mergeCell ref="A66:CF66"/>
    <mergeCell ref="CG62:DD62"/>
    <mergeCell ref="DE62:EB62"/>
    <mergeCell ref="A58:CF58"/>
    <mergeCell ref="A59:CF59"/>
    <mergeCell ref="A60:CF60"/>
    <mergeCell ref="A61:CF61"/>
    <mergeCell ref="A50:CF50"/>
    <mergeCell ref="A51:CF51"/>
    <mergeCell ref="A52:CF52"/>
    <mergeCell ref="CG47:DD47"/>
    <mergeCell ref="A47:CF47"/>
    <mergeCell ref="A48:CF48"/>
    <mergeCell ref="A49:CF49"/>
    <mergeCell ref="CG48:DD48"/>
    <mergeCell ref="DE48:EB48"/>
    <mergeCell ref="DE54:EB54"/>
    <mergeCell ref="CG50:DD50"/>
    <mergeCell ref="DE50:EB50"/>
    <mergeCell ref="CG53:DD53"/>
    <mergeCell ref="DE53:EB53"/>
    <mergeCell ref="DE49:EB49"/>
    <mergeCell ref="DE52:EB52"/>
    <mergeCell ref="G17:AD17"/>
    <mergeCell ref="AE17:AQ17"/>
    <mergeCell ref="AR17:BU17"/>
    <mergeCell ref="G16:AD16"/>
    <mergeCell ref="AE16:AQ16"/>
    <mergeCell ref="AR16:BU16"/>
    <mergeCell ref="H25:BE25"/>
    <mergeCell ref="BF23:BO24"/>
    <mergeCell ref="G18:AD18"/>
    <mergeCell ref="AE18:AQ18"/>
    <mergeCell ref="AR18:BU18"/>
    <mergeCell ref="G20:AD20"/>
    <mergeCell ref="AE20:AQ20"/>
    <mergeCell ref="AR20:BU20"/>
    <mergeCell ref="DE47:EB47"/>
    <mergeCell ref="CJ44:CT44"/>
    <mergeCell ref="EJ8:EV8"/>
    <mergeCell ref="CG46:DD46"/>
    <mergeCell ref="DE46:EB46"/>
    <mergeCell ref="EJ14:EV14"/>
    <mergeCell ref="DL8:DW8"/>
    <mergeCell ref="DX8:EI8"/>
    <mergeCell ref="CF14:CX14"/>
    <mergeCell ref="CY8:DK8"/>
    <mergeCell ref="AR11:BU11"/>
    <mergeCell ref="AR10:BU10"/>
    <mergeCell ref="CY14:DK14"/>
    <mergeCell ref="DL14:DW14"/>
    <mergeCell ref="AR12:BU12"/>
    <mergeCell ref="BV13:CE13"/>
    <mergeCell ref="CF13:CX13"/>
    <mergeCell ref="AE13:AQ13"/>
    <mergeCell ref="A10:F10"/>
    <mergeCell ref="A9:F9"/>
    <mergeCell ref="AE12:AQ12"/>
    <mergeCell ref="G9:AD9"/>
    <mergeCell ref="AE9:AQ9"/>
    <mergeCell ref="G11:AD11"/>
    <mergeCell ref="AE11:AQ11"/>
    <mergeCell ref="G10:AD10"/>
    <mergeCell ref="AE10:AQ10"/>
    <mergeCell ref="AE3:AQ6"/>
    <mergeCell ref="G7:AD7"/>
    <mergeCell ref="AE7:AQ7"/>
    <mergeCell ref="CF8:CX8"/>
    <mergeCell ref="BV8:CE8"/>
    <mergeCell ref="G8:AD8"/>
    <mergeCell ref="AE8:AQ8"/>
    <mergeCell ref="AR8:BU8"/>
    <mergeCell ref="EJ10:EV10"/>
    <mergeCell ref="AR13:BU13"/>
    <mergeCell ref="DL9:DW9"/>
    <mergeCell ref="A12:F12"/>
    <mergeCell ref="BV12:CE12"/>
    <mergeCell ref="CF12:CX12"/>
    <mergeCell ref="CY12:DK12"/>
    <mergeCell ref="G12:AD12"/>
    <mergeCell ref="A13:F13"/>
    <mergeCell ref="G13:AD13"/>
    <mergeCell ref="A7:F7"/>
    <mergeCell ref="DX10:EI10"/>
    <mergeCell ref="DX9:EI9"/>
    <mergeCell ref="A8:F8"/>
    <mergeCell ref="AR9:BU9"/>
    <mergeCell ref="BV10:CE10"/>
    <mergeCell ref="CF10:CX10"/>
    <mergeCell ref="CY10:DK10"/>
    <mergeCell ref="DL10:DW10"/>
    <mergeCell ref="BV9:CE9"/>
    <mergeCell ref="DX20:EI20"/>
    <mergeCell ref="EJ20:EV20"/>
    <mergeCell ref="DX19:EI19"/>
    <mergeCell ref="EJ19:EV19"/>
    <mergeCell ref="CY20:DK20"/>
    <mergeCell ref="DL20:DW20"/>
    <mergeCell ref="BV20:CE20"/>
    <mergeCell ref="CF20:CX20"/>
    <mergeCell ref="CF9:CX9"/>
    <mergeCell ref="CY9:DK9"/>
    <mergeCell ref="BV19:CE19"/>
    <mergeCell ref="CF19:CX19"/>
    <mergeCell ref="CY19:DK19"/>
    <mergeCell ref="DL19:DW19"/>
    <mergeCell ref="DX18:EI18"/>
    <mergeCell ref="EJ18:EV18"/>
    <mergeCell ref="A11:F11"/>
    <mergeCell ref="BV11:CE11"/>
    <mergeCell ref="CF11:CX11"/>
    <mergeCell ref="CY11:DK11"/>
    <mergeCell ref="DL17:DW17"/>
    <mergeCell ref="DX17:EI17"/>
    <mergeCell ref="EJ17:EV17"/>
    <mergeCell ref="EJ9:EV9"/>
    <mergeCell ref="DX12:EI12"/>
    <mergeCell ref="BV18:CE18"/>
    <mergeCell ref="CF18:CX18"/>
    <mergeCell ref="CY18:DK18"/>
    <mergeCell ref="DL18:DW18"/>
    <mergeCell ref="CF16:CX16"/>
    <mergeCell ref="CY16:DK16"/>
    <mergeCell ref="DL16:DW16"/>
    <mergeCell ref="DX16:EI16"/>
    <mergeCell ref="DX7:EI7"/>
    <mergeCell ref="EJ6:EV6"/>
    <mergeCell ref="A17:F17"/>
    <mergeCell ref="BV17:CE17"/>
    <mergeCell ref="CF17:CX17"/>
    <mergeCell ref="CY17:DK17"/>
    <mergeCell ref="BV16:CE16"/>
    <mergeCell ref="BV3:CE6"/>
    <mergeCell ref="BV7:CE7"/>
    <mergeCell ref="DX11:EI11"/>
    <mergeCell ref="CY13:DK13"/>
    <mergeCell ref="DL13:DW13"/>
    <mergeCell ref="DL12:DW12"/>
    <mergeCell ref="DL7:DW7"/>
    <mergeCell ref="CF3:CX3"/>
    <mergeCell ref="CY15:DK15"/>
    <mergeCell ref="DL15:DW15"/>
    <mergeCell ref="DL6:DW6"/>
    <mergeCell ref="CY3:EV3"/>
    <mergeCell ref="CY4:DW5"/>
    <mergeCell ref="DX4:EV5"/>
    <mergeCell ref="CY6:DK6"/>
    <mergeCell ref="DL11:DW11"/>
    <mergeCell ref="DX6:EI6"/>
    <mergeCell ref="A38:G38"/>
    <mergeCell ref="I38:BE38"/>
    <mergeCell ref="EF38:EZ38"/>
    <mergeCell ref="A34:G34"/>
    <mergeCell ref="I34:BE34"/>
    <mergeCell ref="BF34:BO34"/>
    <mergeCell ref="BP34:CF34"/>
    <mergeCell ref="A36:G36"/>
    <mergeCell ref="I36:BE36"/>
    <mergeCell ref="BF36:BO36"/>
    <mergeCell ref="DX15:EI15"/>
    <mergeCell ref="EJ12:EV12"/>
    <mergeCell ref="DX14:EI14"/>
    <mergeCell ref="DX13:EI13"/>
    <mergeCell ref="EJ13:EV13"/>
    <mergeCell ref="EJ15:EV15"/>
    <mergeCell ref="A23:G24"/>
    <mergeCell ref="H23:BE24"/>
    <mergeCell ref="EJ16:EV16"/>
    <mergeCell ref="DO39:EE39"/>
    <mergeCell ref="EF39:EZ39"/>
    <mergeCell ref="A39:G39"/>
    <mergeCell ref="I39:BE39"/>
    <mergeCell ref="BF39:BO39"/>
    <mergeCell ref="BP39:CF39"/>
    <mergeCell ref="A33:G33"/>
    <mergeCell ref="A27:G27"/>
    <mergeCell ref="BF27:BO27"/>
    <mergeCell ref="A18:F18"/>
    <mergeCell ref="A20:F20"/>
    <mergeCell ref="A19:F19"/>
    <mergeCell ref="H27:BE27"/>
    <mergeCell ref="G19:AD19"/>
    <mergeCell ref="AE19:AQ19"/>
    <mergeCell ref="AR19:BU19"/>
    <mergeCell ref="BP27:CF27"/>
    <mergeCell ref="BP33:CF33"/>
    <mergeCell ref="A30:G30"/>
    <mergeCell ref="I30:BE30"/>
    <mergeCell ref="BF30:BO30"/>
    <mergeCell ref="BP30:CF30"/>
    <mergeCell ref="BF33:BO33"/>
    <mergeCell ref="I33:BE33"/>
    <mergeCell ref="CX33:DN33"/>
    <mergeCell ref="DE51:EB51"/>
    <mergeCell ref="CG52:DD52"/>
    <mergeCell ref="DE45:EB45"/>
    <mergeCell ref="DO40:EE40"/>
    <mergeCell ref="CG34:CW34"/>
    <mergeCell ref="CX34:DN34"/>
    <mergeCell ref="DO34:EE34"/>
    <mergeCell ref="CG51:DD51"/>
    <mergeCell ref="CG39:CW39"/>
    <mergeCell ref="EK138:EM138"/>
    <mergeCell ref="DJ122:EA122"/>
    <mergeCell ref="A137:AX137"/>
    <mergeCell ref="AZ137:CW137"/>
    <mergeCell ref="A136:EZ136"/>
    <mergeCell ref="CX137:EZ137"/>
    <mergeCell ref="DJ126:EA126"/>
    <mergeCell ref="DJ124:EA124"/>
    <mergeCell ref="BB126:CE126"/>
    <mergeCell ref="BU134:CG134"/>
    <mergeCell ref="BY141:CW141"/>
    <mergeCell ref="CX141:DX141"/>
    <mergeCell ref="DY141:EZ141"/>
    <mergeCell ref="DY140:EZ140"/>
    <mergeCell ref="BU131:CS132"/>
    <mergeCell ref="BU133:CG133"/>
    <mergeCell ref="AY135:BT135"/>
    <mergeCell ref="BU135:CG135"/>
    <mergeCell ref="CH135:CS135"/>
    <mergeCell ref="CH133:CS133"/>
    <mergeCell ref="CH134:CS134"/>
    <mergeCell ref="CT135:DF135"/>
    <mergeCell ref="EH138:EJ138"/>
    <mergeCell ref="I138:K138"/>
    <mergeCell ref="L138:N138"/>
    <mergeCell ref="AH138:AJ138"/>
    <mergeCell ref="AK138:AM138"/>
    <mergeCell ref="BH138:BJ138"/>
    <mergeCell ref="DG138:DI138"/>
    <mergeCell ref="DJ138:DL138"/>
    <mergeCell ref="A140:Y140"/>
    <mergeCell ref="Z140:AX140"/>
    <mergeCell ref="AZ140:BX140"/>
    <mergeCell ref="CX140:DX140"/>
    <mergeCell ref="BY140:CW140"/>
    <mergeCell ref="A141:Y141"/>
    <mergeCell ref="Z141:AX141"/>
    <mergeCell ref="AZ141:BX141"/>
    <mergeCell ref="CF123:DI123"/>
    <mergeCell ref="A126:G126"/>
    <mergeCell ref="A124:G124"/>
    <mergeCell ref="I124:BA124"/>
    <mergeCell ref="AL134:AX134"/>
    <mergeCell ref="Z134:AK134"/>
    <mergeCell ref="I126:BA126"/>
    <mergeCell ref="DJ123:EA123"/>
    <mergeCell ref="BK138:BM138"/>
    <mergeCell ref="CG138:CI138"/>
    <mergeCell ref="CJ138:CL138"/>
    <mergeCell ref="CT134:DF134"/>
    <mergeCell ref="CT133:DF133"/>
    <mergeCell ref="DG133:DR133"/>
    <mergeCell ref="CT131:DR132"/>
    <mergeCell ref="DG135:DR135"/>
    <mergeCell ref="BB124:CE124"/>
    <mergeCell ref="CF122:DI122"/>
    <mergeCell ref="CF124:DI124"/>
    <mergeCell ref="CF126:DI126"/>
    <mergeCell ref="Z131:AX132"/>
    <mergeCell ref="A128:DR128"/>
    <mergeCell ref="AY130:DR130"/>
    <mergeCell ref="B125:BA125"/>
    <mergeCell ref="BB125:CE125"/>
    <mergeCell ref="CF125:DI125"/>
    <mergeCell ref="DJ125:EA125"/>
    <mergeCell ref="B123:BA123"/>
    <mergeCell ref="BB123:CE123"/>
    <mergeCell ref="A106:G106"/>
    <mergeCell ref="I106:BA106"/>
    <mergeCell ref="A122:G122"/>
    <mergeCell ref="BB120:CE120"/>
    <mergeCell ref="BB111:CE111"/>
    <mergeCell ref="BB112:CE112"/>
    <mergeCell ref="BB113:CE113"/>
    <mergeCell ref="A118:BA118"/>
    <mergeCell ref="BB122:CE122"/>
    <mergeCell ref="BB106:CE106"/>
    <mergeCell ref="A115:BA115"/>
    <mergeCell ref="BB98:CE98"/>
    <mergeCell ref="BB109:CE109"/>
    <mergeCell ref="BB115:CE115"/>
    <mergeCell ref="A107:BA107"/>
    <mergeCell ref="A108:BA108"/>
    <mergeCell ref="A109:BA109"/>
    <mergeCell ref="BB107:CE107"/>
    <mergeCell ref="BB108:CE108"/>
    <mergeCell ref="A110:BA110"/>
    <mergeCell ref="CF106:DI106"/>
    <mergeCell ref="DJ106:EA106"/>
    <mergeCell ref="CF107:DI107"/>
    <mergeCell ref="DJ107:EA107"/>
    <mergeCell ref="DJ110:EA110"/>
    <mergeCell ref="DJ108:EA108"/>
    <mergeCell ref="DJ109:EA109"/>
    <mergeCell ref="CF108:DI108"/>
    <mergeCell ref="CF109:DI109"/>
    <mergeCell ref="CF110:DI110"/>
    <mergeCell ref="DJ94:EA94"/>
    <mergeCell ref="CF95:DI95"/>
    <mergeCell ref="DJ96:EA96"/>
    <mergeCell ref="CF96:DI96"/>
    <mergeCell ref="DC85:EZ85"/>
    <mergeCell ref="A85:BA85"/>
    <mergeCell ref="BB93:CE93"/>
    <mergeCell ref="B95:BA95"/>
    <mergeCell ref="A94:G94"/>
    <mergeCell ref="I94:BA94"/>
    <mergeCell ref="BB95:CE95"/>
    <mergeCell ref="DJ95:EA95"/>
    <mergeCell ref="CF94:DI94"/>
    <mergeCell ref="BB94:CE94"/>
    <mergeCell ref="A84:BA84"/>
    <mergeCell ref="BB84:DB84"/>
    <mergeCell ref="DC84:EZ84"/>
    <mergeCell ref="I93:BA93"/>
    <mergeCell ref="A92:G92"/>
    <mergeCell ref="H92:BA92"/>
    <mergeCell ref="BB92:CE92"/>
    <mergeCell ref="CF93:DI93"/>
    <mergeCell ref="DJ93:EA93"/>
    <mergeCell ref="CF92:DI92"/>
    <mergeCell ref="A70:EZ70"/>
    <mergeCell ref="CG66:DD66"/>
    <mergeCell ref="CG64:DD64"/>
    <mergeCell ref="CG55:DD55"/>
    <mergeCell ref="DE55:EB55"/>
    <mergeCell ref="A57:CF57"/>
    <mergeCell ref="CG56:DD56"/>
    <mergeCell ref="DE56:EB56"/>
    <mergeCell ref="CG57:DD57"/>
    <mergeCell ref="DE57:EB57"/>
    <mergeCell ref="EG71:EZ72"/>
    <mergeCell ref="AJ71:CR71"/>
    <mergeCell ref="AJ72:BD72"/>
    <mergeCell ref="CT73:CV73"/>
    <mergeCell ref="CW73:CY73"/>
    <mergeCell ref="CS71:EF71"/>
    <mergeCell ref="CS72:DL72"/>
    <mergeCell ref="DM72:EF72"/>
    <mergeCell ref="DG73:DI73"/>
    <mergeCell ref="BF73:BH73"/>
    <mergeCell ref="CG45:DD45"/>
    <mergeCell ref="CG63:DD63"/>
    <mergeCell ref="CU44:CX44"/>
    <mergeCell ref="CY44:DA44"/>
    <mergeCell ref="CG49:DD49"/>
    <mergeCell ref="CG54:DD54"/>
    <mergeCell ref="CG59:DD59"/>
    <mergeCell ref="CG61:DD61"/>
    <mergeCell ref="CG60:DD60"/>
    <mergeCell ref="CG58:DD58"/>
    <mergeCell ref="A43:CF44"/>
    <mergeCell ref="A40:G40"/>
    <mergeCell ref="I40:BE40"/>
    <mergeCell ref="A46:CF46"/>
    <mergeCell ref="A42:EZ42"/>
    <mergeCell ref="DW44:DY44"/>
    <mergeCell ref="DH44:DR44"/>
    <mergeCell ref="DS44:DV44"/>
    <mergeCell ref="A45:CF45"/>
    <mergeCell ref="EF40:EZ40"/>
    <mergeCell ref="BP36:CF36"/>
    <mergeCell ref="BF40:BO40"/>
    <mergeCell ref="BP40:CF40"/>
    <mergeCell ref="CG40:CW40"/>
    <mergeCell ref="BF38:BO38"/>
    <mergeCell ref="BP38:CF38"/>
    <mergeCell ref="CX40:DN40"/>
    <mergeCell ref="CX36:DN36"/>
    <mergeCell ref="CX38:DN38"/>
    <mergeCell ref="CG38:CW38"/>
    <mergeCell ref="CG36:CW36"/>
    <mergeCell ref="CX39:DN39"/>
    <mergeCell ref="EF36:EZ36"/>
    <mergeCell ref="DO38:EE38"/>
    <mergeCell ref="EF35:EZ35"/>
    <mergeCell ref="DO35:EE35"/>
    <mergeCell ref="DO36:EE36"/>
    <mergeCell ref="DO33:EE33"/>
    <mergeCell ref="EF33:EZ33"/>
    <mergeCell ref="EF34:EZ34"/>
    <mergeCell ref="A35:G35"/>
    <mergeCell ref="I35:BE35"/>
    <mergeCell ref="BF35:BO35"/>
    <mergeCell ref="BP35:CF35"/>
    <mergeCell ref="CG35:CW35"/>
    <mergeCell ref="CX35:DN35"/>
    <mergeCell ref="CG33:CW33"/>
    <mergeCell ref="EF31:EZ31"/>
    <mergeCell ref="A31:G31"/>
    <mergeCell ref="I31:BE31"/>
    <mergeCell ref="BF31:BO31"/>
    <mergeCell ref="BP31:CF31"/>
    <mergeCell ref="DO31:EE31"/>
    <mergeCell ref="CG31:CW31"/>
    <mergeCell ref="CX31:DN31"/>
    <mergeCell ref="EF30:EZ30"/>
    <mergeCell ref="DO27:EE27"/>
    <mergeCell ref="EF27:EZ27"/>
    <mergeCell ref="DO29:EE29"/>
    <mergeCell ref="EF29:EZ29"/>
    <mergeCell ref="B28:EZ28"/>
    <mergeCell ref="A29:G29"/>
    <mergeCell ref="I29:BE29"/>
    <mergeCell ref="BF29:BO29"/>
    <mergeCell ref="BP29:CF29"/>
    <mergeCell ref="CX26:DN26"/>
    <mergeCell ref="DO26:EE26"/>
    <mergeCell ref="CG30:CW30"/>
    <mergeCell ref="CX30:DN30"/>
    <mergeCell ref="DO30:EE30"/>
    <mergeCell ref="CG29:CW29"/>
    <mergeCell ref="CX29:DN29"/>
    <mergeCell ref="A26:G26"/>
    <mergeCell ref="BF26:BO26"/>
    <mergeCell ref="BP26:CF26"/>
    <mergeCell ref="CG26:CW26"/>
    <mergeCell ref="H26:BE26"/>
    <mergeCell ref="CX27:DN27"/>
    <mergeCell ref="A1:EZ1"/>
    <mergeCell ref="A2:EZ2"/>
    <mergeCell ref="CF4:CX6"/>
    <mergeCell ref="CF7:CX7"/>
    <mergeCell ref="A3:F6"/>
    <mergeCell ref="AR3:BU6"/>
    <mergeCell ref="AR7:BU7"/>
    <mergeCell ref="G3:AD6"/>
    <mergeCell ref="EF26:EZ26"/>
    <mergeCell ref="EJ7:EV7"/>
    <mergeCell ref="CY7:DK7"/>
    <mergeCell ref="CF15:CX15"/>
    <mergeCell ref="A22:EZ22"/>
    <mergeCell ref="A15:F15"/>
    <mergeCell ref="A16:F16"/>
    <mergeCell ref="A14:F14"/>
    <mergeCell ref="EJ11:EV11"/>
    <mergeCell ref="BV15:CE15"/>
    <mergeCell ref="BV14:CE14"/>
    <mergeCell ref="CX24:DN24"/>
    <mergeCell ref="DO24:EE24"/>
    <mergeCell ref="EF23:EZ24"/>
    <mergeCell ref="BP24:CF24"/>
    <mergeCell ref="BP23:EE23"/>
    <mergeCell ref="CG24:CW24"/>
    <mergeCell ref="B32:EZ32"/>
    <mergeCell ref="B37:EZ37"/>
    <mergeCell ref="A25:G25"/>
    <mergeCell ref="BF25:BO25"/>
    <mergeCell ref="CG25:CW25"/>
    <mergeCell ref="CX25:DN25"/>
    <mergeCell ref="DO25:EE25"/>
    <mergeCell ref="BP25:CF25"/>
    <mergeCell ref="EF25:EZ25"/>
    <mergeCell ref="CG27:CW27"/>
    <mergeCell ref="DN73:DP73"/>
    <mergeCell ref="DQ73:DS73"/>
    <mergeCell ref="DD73:DF73"/>
    <mergeCell ref="AX73:BA73"/>
    <mergeCell ref="BZ73:CB73"/>
    <mergeCell ref="BI73:BK73"/>
    <mergeCell ref="BP73:BR73"/>
    <mergeCell ref="BS73:BU73"/>
    <mergeCell ref="BE72:BX72"/>
    <mergeCell ref="BY72:CR72"/>
    <mergeCell ref="AK73:AM73"/>
    <mergeCell ref="AN73:AP73"/>
    <mergeCell ref="AU73:AW73"/>
    <mergeCell ref="CM73:CO73"/>
    <mergeCell ref="CC73:CE73"/>
    <mergeCell ref="CJ73:CL73"/>
    <mergeCell ref="DW75:EF75"/>
    <mergeCell ref="EG75:EP75"/>
    <mergeCell ref="EQ75:EZ75"/>
    <mergeCell ref="EU73:EW73"/>
    <mergeCell ref="EH73:EJ73"/>
    <mergeCell ref="DX73:DZ73"/>
    <mergeCell ref="EA73:EC73"/>
    <mergeCell ref="EK73:EM73"/>
    <mergeCell ref="ER73:ET73"/>
    <mergeCell ref="CS75:DB75"/>
    <mergeCell ref="DC75:DL75"/>
    <mergeCell ref="A75:AI75"/>
    <mergeCell ref="DM75:DV75"/>
    <mergeCell ref="AJ75:AS75"/>
    <mergeCell ref="AT75:BD75"/>
    <mergeCell ref="BE75:BN75"/>
    <mergeCell ref="BO75:BX75"/>
    <mergeCell ref="BY75:CH75"/>
    <mergeCell ref="H91:BA91"/>
    <mergeCell ref="A134:M134"/>
    <mergeCell ref="N134:Y134"/>
    <mergeCell ref="A131:Y132"/>
    <mergeCell ref="Z133:AK133"/>
    <mergeCell ref="AL133:AX133"/>
    <mergeCell ref="N133:Y133"/>
    <mergeCell ref="AY131:BT133"/>
    <mergeCell ref="BB96:CE96"/>
    <mergeCell ref="I122:BA122"/>
    <mergeCell ref="A83:BA83"/>
    <mergeCell ref="BB83:DB83"/>
    <mergeCell ref="DC83:EZ83"/>
    <mergeCell ref="A91:G91"/>
    <mergeCell ref="A87:EZ87"/>
    <mergeCell ref="BB91:CE91"/>
    <mergeCell ref="CF91:DI91"/>
    <mergeCell ref="A89:EA89"/>
    <mergeCell ref="BB85:DB85"/>
    <mergeCell ref="DJ91:EA91"/>
    <mergeCell ref="A71:AI74"/>
    <mergeCell ref="DG134:DR134"/>
    <mergeCell ref="A93:G93"/>
    <mergeCell ref="A133:M133"/>
    <mergeCell ref="A130:AX130"/>
    <mergeCell ref="A111:BA111"/>
    <mergeCell ref="DJ92:EA92"/>
    <mergeCell ref="AY134:BT134"/>
    <mergeCell ref="A82:EZ82"/>
    <mergeCell ref="CI75:CR75"/>
    <mergeCell ref="BB110:CE110"/>
    <mergeCell ref="A135:M135"/>
    <mergeCell ref="N135:Y135"/>
    <mergeCell ref="Z135:AK135"/>
    <mergeCell ref="AL135:AX135"/>
    <mergeCell ref="A120:BA120"/>
    <mergeCell ref="A121:BA121"/>
    <mergeCell ref="BB116:CE116"/>
    <mergeCell ref="A116:BA116"/>
    <mergeCell ref="A112:BA112"/>
    <mergeCell ref="A113:BA113"/>
    <mergeCell ref="BB121:CE121"/>
    <mergeCell ref="CF121:DI121"/>
    <mergeCell ref="CF117:DI117"/>
    <mergeCell ref="CF120:DI120"/>
    <mergeCell ref="BB117:CE117"/>
    <mergeCell ref="BB118:CE118"/>
    <mergeCell ref="BB119:CE119"/>
    <mergeCell ref="CF118:DI118"/>
    <mergeCell ref="CF119:DI119"/>
    <mergeCell ref="CF111:DI111"/>
    <mergeCell ref="CF112:DI112"/>
    <mergeCell ref="CF116:DI116"/>
    <mergeCell ref="CF113:DI113"/>
    <mergeCell ref="CF115:DI115"/>
    <mergeCell ref="DJ113:EA113"/>
    <mergeCell ref="DJ115:EA115"/>
    <mergeCell ref="DJ116:EA116"/>
    <mergeCell ref="DJ120:EA120"/>
    <mergeCell ref="DJ121:EA121"/>
    <mergeCell ref="A96:BA96"/>
    <mergeCell ref="DJ117:EA117"/>
    <mergeCell ref="DJ118:EA118"/>
    <mergeCell ref="DJ119:EA119"/>
    <mergeCell ref="BB97:CE97"/>
    <mergeCell ref="A119:BA119"/>
    <mergeCell ref="A117:BA117"/>
    <mergeCell ref="DJ97:EA97"/>
    <mergeCell ref="DJ98:EA98"/>
    <mergeCell ref="A97:BA97"/>
    <mergeCell ref="A98:BA98"/>
    <mergeCell ref="CF97:DI97"/>
    <mergeCell ref="CF98:DI98"/>
    <mergeCell ref="DJ111:EA111"/>
    <mergeCell ref="DJ112:EA112"/>
    <mergeCell ref="AJ76:AS76"/>
    <mergeCell ref="AT76:BD76"/>
    <mergeCell ref="BE76:BN76"/>
    <mergeCell ref="BO76:BX76"/>
    <mergeCell ref="BY76:CH76"/>
    <mergeCell ref="CI76:CR76"/>
    <mergeCell ref="DM76:DV76"/>
    <mergeCell ref="DW76:EF76"/>
    <mergeCell ref="A76:AI76"/>
    <mergeCell ref="A79:AI79"/>
    <mergeCell ref="A80:AI80"/>
    <mergeCell ref="AJ79:AS79"/>
    <mergeCell ref="A78:AI78"/>
    <mergeCell ref="AJ78:AS78"/>
    <mergeCell ref="CS76:DB76"/>
    <mergeCell ref="BY79:CH79"/>
    <mergeCell ref="CI79:CR79"/>
    <mergeCell ref="CS79:DB79"/>
    <mergeCell ref="DC76:DL76"/>
    <mergeCell ref="EG76:EP76"/>
    <mergeCell ref="EQ76:EZ76"/>
    <mergeCell ref="DM79:DV79"/>
    <mergeCell ref="DW79:EF79"/>
    <mergeCell ref="EG79:EP79"/>
    <mergeCell ref="EQ79:EZ79"/>
    <mergeCell ref="EQ78:EZ78"/>
    <mergeCell ref="EG77:EP77"/>
    <mergeCell ref="EQ77:EZ77"/>
    <mergeCell ref="DC79:DL79"/>
    <mergeCell ref="BY80:CH80"/>
    <mergeCell ref="AJ80:AS80"/>
    <mergeCell ref="AT80:BD80"/>
    <mergeCell ref="BE80:BN80"/>
    <mergeCell ref="BO80:BX80"/>
    <mergeCell ref="AT79:BD79"/>
    <mergeCell ref="BE79:BN79"/>
    <mergeCell ref="BO79:BX79"/>
    <mergeCell ref="CI80:CR80"/>
    <mergeCell ref="A99:BA99"/>
    <mergeCell ref="BB99:CE99"/>
    <mergeCell ref="CF99:DI99"/>
    <mergeCell ref="DJ99:EA99"/>
    <mergeCell ref="A100:BA100"/>
    <mergeCell ref="BB100:CE100"/>
    <mergeCell ref="CF100:DI100"/>
    <mergeCell ref="DJ100:EA100"/>
    <mergeCell ref="A101:BA101"/>
    <mergeCell ref="BB101:CE101"/>
    <mergeCell ref="CF101:DI101"/>
    <mergeCell ref="DJ101:EA101"/>
    <mergeCell ref="A102:BA102"/>
    <mergeCell ref="BB102:CE102"/>
    <mergeCell ref="CF102:DI102"/>
    <mergeCell ref="DJ102:EA102"/>
    <mergeCell ref="A103:BA103"/>
    <mergeCell ref="BB103:CE103"/>
    <mergeCell ref="CF103:DI103"/>
    <mergeCell ref="DJ103:EA103"/>
    <mergeCell ref="A104:BA104"/>
    <mergeCell ref="BB104:CE104"/>
    <mergeCell ref="CF104:DI104"/>
    <mergeCell ref="DJ104:EA104"/>
    <mergeCell ref="A105:BA105"/>
    <mergeCell ref="BB105:CE105"/>
    <mergeCell ref="CF105:DI105"/>
    <mergeCell ref="DJ105:EA105"/>
    <mergeCell ref="A114:BA114"/>
    <mergeCell ref="BB114:CE114"/>
    <mergeCell ref="CF114:DI114"/>
    <mergeCell ref="DJ114:EA114"/>
  </mergeCells>
  <printOptions/>
  <pageMargins left="0.7874015748031497" right="0.7086614173228347" top="0.4" bottom="0.3937007874015748" header="0.1968503937007874" footer="0.1968503937007874"/>
  <pageSetup horizontalDpi="600" verticalDpi="600" orientation="landscape" paperSize="9" r:id="rId1"/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Y42"/>
  <sheetViews>
    <sheetView view="pageBreakPreview" zoomScaleSheetLayoutView="100" zoomScalePageLayoutView="0" workbookViewId="0" topLeftCell="A1">
      <selection activeCell="EI32" sqref="EI32:EY32"/>
    </sheetView>
  </sheetViews>
  <sheetFormatPr defaultColWidth="0.875" defaultRowHeight="12.75"/>
  <cols>
    <col min="1" max="1" width="0.875" style="1" customWidth="1"/>
    <col min="2" max="2" width="0.2421875" style="1" customWidth="1"/>
    <col min="3" max="43" width="0.875" style="1" customWidth="1"/>
    <col min="44" max="44" width="14.625" style="1" customWidth="1"/>
    <col min="45" max="16384" width="0.875" style="1" customWidth="1"/>
  </cols>
  <sheetData>
    <row r="1" spans="1:155" s="3" customFormat="1" ht="18.75" customHeight="1">
      <c r="A1" s="67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</row>
    <row r="2" spans="1:155" s="3" customFormat="1" ht="15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  <c r="AS2" s="106" t="s">
        <v>18</v>
      </c>
      <c r="AT2" s="107"/>
      <c r="AU2" s="107"/>
      <c r="AV2" s="107"/>
      <c r="AW2" s="107"/>
      <c r="AX2" s="107"/>
      <c r="AY2" s="107"/>
      <c r="AZ2" s="107"/>
      <c r="BA2" s="108"/>
      <c r="BB2" s="103" t="s">
        <v>71</v>
      </c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3" t="s">
        <v>72</v>
      </c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5"/>
      <c r="DR2" s="103" t="s">
        <v>70</v>
      </c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5"/>
    </row>
    <row r="3" spans="1:155" ht="27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1"/>
      <c r="AS3" s="109"/>
      <c r="AT3" s="110"/>
      <c r="AU3" s="110"/>
      <c r="AV3" s="110"/>
      <c r="AW3" s="110"/>
      <c r="AX3" s="110"/>
      <c r="AY3" s="110"/>
      <c r="AZ3" s="110"/>
      <c r="BA3" s="111"/>
      <c r="BB3" s="103" t="s">
        <v>21</v>
      </c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5"/>
      <c r="BS3" s="103" t="s">
        <v>22</v>
      </c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5"/>
      <c r="CJ3" s="103" t="s">
        <v>21</v>
      </c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5"/>
      <c r="DA3" s="103" t="s">
        <v>22</v>
      </c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5"/>
      <c r="DR3" s="103" t="s">
        <v>21</v>
      </c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5"/>
      <c r="EI3" s="103" t="s">
        <v>22</v>
      </c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5"/>
    </row>
    <row r="4" spans="1:155" ht="11.25" customHeight="1">
      <c r="A4" s="68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70"/>
      <c r="AS4" s="68">
        <v>2</v>
      </c>
      <c r="AT4" s="69"/>
      <c r="AU4" s="69"/>
      <c r="AV4" s="69"/>
      <c r="AW4" s="69"/>
      <c r="AX4" s="69"/>
      <c r="AY4" s="69"/>
      <c r="AZ4" s="69"/>
      <c r="BA4" s="70"/>
      <c r="BB4" s="68">
        <v>3</v>
      </c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70"/>
      <c r="BS4" s="68">
        <v>4</v>
      </c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70"/>
      <c r="CJ4" s="68">
        <v>5</v>
      </c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70"/>
      <c r="DA4" s="68">
        <v>6</v>
      </c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70"/>
      <c r="DR4" s="68">
        <v>7</v>
      </c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70"/>
      <c r="EI4" s="68">
        <v>8</v>
      </c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70"/>
    </row>
    <row r="5" spans="1:155" ht="23.25" customHeight="1">
      <c r="A5" s="9"/>
      <c r="B5" s="292" t="s">
        <v>90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3"/>
      <c r="AS5" s="188" t="s">
        <v>24</v>
      </c>
      <c r="AT5" s="189"/>
      <c r="AU5" s="189"/>
      <c r="AV5" s="189"/>
      <c r="AW5" s="189"/>
      <c r="AX5" s="189"/>
      <c r="AY5" s="189"/>
      <c r="AZ5" s="189"/>
      <c r="BA5" s="190"/>
      <c r="BB5" s="289">
        <v>36565708.68</v>
      </c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1"/>
      <c r="BS5" s="289">
        <v>36565708.68</v>
      </c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1"/>
      <c r="CJ5" s="289">
        <v>15642806.21</v>
      </c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1"/>
      <c r="DA5" s="289">
        <v>16420292.73</v>
      </c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1"/>
      <c r="DR5" s="289">
        <f>BB5+CJ5</f>
        <v>52208514.89</v>
      </c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1"/>
      <c r="EI5" s="289">
        <f>BS5+DA5</f>
        <v>52986001.41</v>
      </c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1"/>
    </row>
    <row r="6" spans="1:155" ht="9.75" customHeight="1">
      <c r="A6" s="13"/>
      <c r="B6" s="260" t="s">
        <v>73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1"/>
      <c r="AS6" s="235" t="s">
        <v>24</v>
      </c>
      <c r="AT6" s="236"/>
      <c r="AU6" s="236"/>
      <c r="AV6" s="236"/>
      <c r="AW6" s="236"/>
      <c r="AX6" s="236"/>
      <c r="AY6" s="236"/>
      <c r="AZ6" s="236"/>
      <c r="BA6" s="237"/>
      <c r="BB6" s="283">
        <v>1688457.77</v>
      </c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5"/>
      <c r="BS6" s="283">
        <v>1688457.77</v>
      </c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5"/>
      <c r="CJ6" s="283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5"/>
      <c r="DA6" s="283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5"/>
      <c r="DR6" s="283">
        <f>BB6+CJ6</f>
        <v>1688457.77</v>
      </c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5"/>
      <c r="EI6" s="283">
        <f>BS6+DA6</f>
        <v>1688457.77</v>
      </c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5"/>
    </row>
    <row r="7" spans="1:155" ht="12.75">
      <c r="A7" s="15"/>
      <c r="B7" s="16" t="s">
        <v>74</v>
      </c>
      <c r="C7" s="17"/>
      <c r="D7" s="257" t="s">
        <v>75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41"/>
      <c r="AT7" s="242"/>
      <c r="AU7" s="242"/>
      <c r="AV7" s="242"/>
      <c r="AW7" s="242"/>
      <c r="AX7" s="242"/>
      <c r="AY7" s="242"/>
      <c r="AZ7" s="242"/>
      <c r="BA7" s="243"/>
      <c r="BB7" s="269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1"/>
      <c r="BS7" s="269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1"/>
      <c r="CJ7" s="269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1"/>
      <c r="DA7" s="269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1"/>
      <c r="DR7" s="269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1"/>
      <c r="EI7" s="269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1"/>
    </row>
    <row r="8" spans="1:155" ht="12.75">
      <c r="A8" s="15"/>
      <c r="B8" s="16" t="s">
        <v>74</v>
      </c>
      <c r="C8" s="17"/>
      <c r="D8" s="257" t="s">
        <v>76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S8" s="241" t="s">
        <v>24</v>
      </c>
      <c r="AT8" s="242"/>
      <c r="AU8" s="242"/>
      <c r="AV8" s="242"/>
      <c r="AW8" s="242"/>
      <c r="AX8" s="242"/>
      <c r="AY8" s="242"/>
      <c r="AZ8" s="242"/>
      <c r="BA8" s="243"/>
      <c r="BB8" s="269">
        <v>1574183.71</v>
      </c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1"/>
      <c r="BS8" s="269">
        <v>1574183.71</v>
      </c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1"/>
      <c r="CJ8" s="269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1"/>
      <c r="DA8" s="269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1"/>
      <c r="DR8" s="269">
        <f>BB8+CJ8</f>
        <v>1574183.71</v>
      </c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1"/>
      <c r="EI8" s="269">
        <f>BS8+DA8</f>
        <v>1574183.71</v>
      </c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1"/>
    </row>
    <row r="9" spans="1:155" ht="12.75">
      <c r="A9" s="13"/>
      <c r="B9" s="18" t="s">
        <v>74</v>
      </c>
      <c r="C9" s="19"/>
      <c r="D9" s="260" t="s">
        <v>77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1"/>
      <c r="AS9" s="281" t="s">
        <v>24</v>
      </c>
      <c r="AT9" s="191"/>
      <c r="AU9" s="191"/>
      <c r="AV9" s="191"/>
      <c r="AW9" s="191"/>
      <c r="AX9" s="191"/>
      <c r="AY9" s="191"/>
      <c r="AZ9" s="191"/>
      <c r="BA9" s="192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2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4"/>
      <c r="CJ9" s="273">
        <v>14218866.82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2">
        <v>14827460.34</v>
      </c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4"/>
      <c r="DR9" s="273">
        <f>CJ9</f>
        <v>14218866.82</v>
      </c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2">
        <f>DA9</f>
        <v>14827460.34</v>
      </c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4"/>
    </row>
    <row r="10" spans="1:155" ht="12.75">
      <c r="A10" s="20"/>
      <c r="B10" s="21" t="s">
        <v>113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2"/>
      <c r="AS10" s="193"/>
      <c r="AT10" s="194"/>
      <c r="AU10" s="194"/>
      <c r="AV10" s="194"/>
      <c r="AW10" s="194"/>
      <c r="AX10" s="194"/>
      <c r="AY10" s="194"/>
      <c r="AZ10" s="194"/>
      <c r="BA10" s="195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9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80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9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80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9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80"/>
    </row>
    <row r="11" spans="1:155" ht="13.5" customHeight="1">
      <c r="A11" s="13"/>
      <c r="B11" s="18"/>
      <c r="C11" s="19" t="s">
        <v>74</v>
      </c>
      <c r="D11" s="260" t="s">
        <v>77</v>
      </c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1"/>
      <c r="AS11" s="191" t="s">
        <v>24</v>
      </c>
      <c r="AT11" s="191"/>
      <c r="AU11" s="191"/>
      <c r="AV11" s="191"/>
      <c r="AW11" s="191"/>
      <c r="AX11" s="191"/>
      <c r="AY11" s="191"/>
      <c r="AZ11" s="191"/>
      <c r="BA11" s="192"/>
      <c r="BB11" s="272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4"/>
      <c r="BS11" s="272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4"/>
      <c r="CJ11" s="272">
        <v>1423939.39</v>
      </c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4"/>
      <c r="DA11" s="272">
        <v>1592832.39</v>
      </c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4"/>
      <c r="DR11" s="273">
        <f>CJ11</f>
        <v>1423939.39</v>
      </c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2">
        <f>DA11</f>
        <v>1592832.39</v>
      </c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4"/>
    </row>
    <row r="12" spans="1:155" ht="12.75">
      <c r="A12" s="23"/>
      <c r="B12" s="257" t="s">
        <v>78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8"/>
      <c r="AS12" s="197"/>
      <c r="AT12" s="197"/>
      <c r="AU12" s="197"/>
      <c r="AV12" s="197"/>
      <c r="AW12" s="197"/>
      <c r="AX12" s="197"/>
      <c r="AY12" s="197"/>
      <c r="AZ12" s="197"/>
      <c r="BA12" s="198"/>
      <c r="BB12" s="275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7"/>
      <c r="BS12" s="275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7"/>
      <c r="CJ12" s="275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7"/>
      <c r="DA12" s="275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7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9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80"/>
    </row>
    <row r="13" spans="1:155" ht="12.75">
      <c r="A13" s="15"/>
      <c r="B13" s="16" t="s">
        <v>74</v>
      </c>
      <c r="C13" s="17"/>
      <c r="D13" s="257" t="s">
        <v>79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8"/>
      <c r="AS13" s="241" t="s">
        <v>24</v>
      </c>
      <c r="AT13" s="242"/>
      <c r="AU13" s="242"/>
      <c r="AV13" s="242"/>
      <c r="AW13" s="242"/>
      <c r="AX13" s="242"/>
      <c r="AY13" s="242"/>
      <c r="AZ13" s="242"/>
      <c r="BA13" s="243"/>
      <c r="BB13" s="269" t="s">
        <v>62</v>
      </c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1"/>
      <c r="BS13" s="269" t="s">
        <v>62</v>
      </c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1"/>
      <c r="CJ13" s="269">
        <v>6179670.73</v>
      </c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1"/>
      <c r="DA13" s="269">
        <v>6788264.25</v>
      </c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1"/>
      <c r="DR13" s="282">
        <f>CJ13</f>
        <v>6179670.73</v>
      </c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>
        <f>DA13</f>
        <v>6788264.25</v>
      </c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</row>
    <row r="14" spans="1:155" ht="4.5" customHeight="1">
      <c r="A14" s="226" t="s">
        <v>91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8"/>
      <c r="AS14" s="235" t="s">
        <v>24</v>
      </c>
      <c r="AT14" s="236"/>
      <c r="AU14" s="236"/>
      <c r="AV14" s="236"/>
      <c r="AW14" s="236"/>
      <c r="AX14" s="236"/>
      <c r="AY14" s="236"/>
      <c r="AZ14" s="236"/>
      <c r="BA14" s="237"/>
      <c r="BB14" s="283">
        <v>20414968.15</v>
      </c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5"/>
      <c r="BS14" s="283">
        <v>19989727.03</v>
      </c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5"/>
      <c r="CJ14" s="283">
        <v>4633620.42</v>
      </c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5"/>
      <c r="DA14" s="283">
        <v>4747973.94</v>
      </c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5"/>
      <c r="DR14" s="283">
        <f>BB14+CJ14</f>
        <v>25048588.57</v>
      </c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5"/>
      <c r="EI14" s="283">
        <f>BS14+DA14</f>
        <v>24737700.970000003</v>
      </c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5"/>
    </row>
    <row r="15" spans="1:155" ht="12.75" customHeight="1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1"/>
      <c r="AS15" s="238"/>
      <c r="AT15" s="239"/>
      <c r="AU15" s="239"/>
      <c r="AV15" s="239"/>
      <c r="AW15" s="239"/>
      <c r="AX15" s="239"/>
      <c r="AY15" s="239"/>
      <c r="AZ15" s="239"/>
      <c r="BA15" s="240"/>
      <c r="BB15" s="286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8"/>
      <c r="BS15" s="286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8"/>
      <c r="CJ15" s="286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8"/>
      <c r="DA15" s="286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8"/>
      <c r="DR15" s="286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8"/>
      <c r="EI15" s="286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8"/>
    </row>
    <row r="16" spans="1:155" ht="6.75" customHeight="1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4"/>
      <c r="AS16" s="241"/>
      <c r="AT16" s="242"/>
      <c r="AU16" s="242"/>
      <c r="AV16" s="242"/>
      <c r="AW16" s="242"/>
      <c r="AX16" s="242"/>
      <c r="AY16" s="242"/>
      <c r="AZ16" s="242"/>
      <c r="BA16" s="243"/>
      <c r="BB16" s="269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1"/>
      <c r="BS16" s="269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1"/>
      <c r="CJ16" s="269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1"/>
      <c r="DA16" s="269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1"/>
      <c r="DR16" s="269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1"/>
      <c r="EI16" s="269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1"/>
    </row>
    <row r="17" spans="1:155" ht="11.25" customHeight="1">
      <c r="A17" s="13"/>
      <c r="B17" s="260" t="s">
        <v>73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1"/>
      <c r="AS17" s="235" t="s">
        <v>24</v>
      </c>
      <c r="AT17" s="236"/>
      <c r="AU17" s="236"/>
      <c r="AV17" s="236"/>
      <c r="AW17" s="236"/>
      <c r="AX17" s="236"/>
      <c r="AY17" s="236"/>
      <c r="AZ17" s="236"/>
      <c r="BA17" s="237"/>
      <c r="BB17" s="283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5"/>
      <c r="BS17" s="283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5"/>
      <c r="CJ17" s="283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5"/>
      <c r="DA17" s="283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5"/>
      <c r="DR17" s="283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5"/>
      <c r="EI17" s="283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5"/>
    </row>
    <row r="18" spans="1:155" ht="10.5" customHeight="1">
      <c r="A18" s="15"/>
      <c r="B18" s="16" t="s">
        <v>74</v>
      </c>
      <c r="C18" s="17"/>
      <c r="D18" s="257" t="s">
        <v>75</v>
      </c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8"/>
      <c r="AS18" s="241"/>
      <c r="AT18" s="242"/>
      <c r="AU18" s="242"/>
      <c r="AV18" s="242"/>
      <c r="AW18" s="242"/>
      <c r="AX18" s="242"/>
      <c r="AY18" s="242"/>
      <c r="AZ18" s="242"/>
      <c r="BA18" s="243"/>
      <c r="BB18" s="269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1"/>
      <c r="BS18" s="269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1"/>
      <c r="CJ18" s="269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1"/>
      <c r="DA18" s="269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1"/>
      <c r="DR18" s="269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1"/>
      <c r="EI18" s="269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1"/>
    </row>
    <row r="19" spans="1:155" ht="12.75">
      <c r="A19" s="15"/>
      <c r="B19" s="16" t="s">
        <v>74</v>
      </c>
      <c r="C19" s="17"/>
      <c r="D19" s="257" t="s">
        <v>76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8"/>
      <c r="AS19" s="241" t="s">
        <v>24</v>
      </c>
      <c r="AT19" s="242"/>
      <c r="AU19" s="242"/>
      <c r="AV19" s="242"/>
      <c r="AW19" s="242"/>
      <c r="AX19" s="242"/>
      <c r="AY19" s="242"/>
      <c r="AZ19" s="242"/>
      <c r="BA19" s="243"/>
      <c r="BB19" s="269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1"/>
      <c r="BS19" s="269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1"/>
      <c r="CJ19" s="269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1"/>
      <c r="DA19" s="269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1"/>
      <c r="DR19" s="269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1"/>
      <c r="EI19" s="269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1"/>
    </row>
    <row r="20" spans="1:155" ht="12.75">
      <c r="A20" s="13"/>
      <c r="B20" s="18" t="s">
        <v>74</v>
      </c>
      <c r="C20" s="19"/>
      <c r="D20" s="260" t="s">
        <v>77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1"/>
      <c r="AS20" s="281" t="s">
        <v>24</v>
      </c>
      <c r="AT20" s="191"/>
      <c r="AU20" s="191"/>
      <c r="AV20" s="191"/>
      <c r="AW20" s="191"/>
      <c r="AX20" s="191"/>
      <c r="AY20" s="191"/>
      <c r="AZ20" s="191"/>
      <c r="BA20" s="192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2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4"/>
      <c r="CJ20" s="273">
        <v>4159646.94</v>
      </c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2">
        <v>4325860.86</v>
      </c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4"/>
      <c r="DR20" s="273">
        <f>BB20+CJ20</f>
        <v>4159646.94</v>
      </c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2">
        <f>BS20+DA20</f>
        <v>4325860.86</v>
      </c>
      <c r="EJ20" s="273"/>
      <c r="EK20" s="273"/>
      <c r="EL20" s="273"/>
      <c r="EM20" s="273"/>
      <c r="EN20" s="273"/>
      <c r="EO20" s="273"/>
      <c r="EP20" s="273"/>
      <c r="EQ20" s="273"/>
      <c r="ER20" s="273"/>
      <c r="ES20" s="273"/>
      <c r="ET20" s="273"/>
      <c r="EU20" s="273"/>
      <c r="EV20" s="273"/>
      <c r="EW20" s="273"/>
      <c r="EX20" s="273"/>
      <c r="EY20" s="274"/>
    </row>
    <row r="21" spans="1:155" ht="12.75">
      <c r="A21" s="20"/>
      <c r="B21" s="21" t="s">
        <v>113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2"/>
      <c r="AS21" s="193"/>
      <c r="AT21" s="194"/>
      <c r="AU21" s="194"/>
      <c r="AV21" s="194"/>
      <c r="AW21" s="194"/>
      <c r="AX21" s="194"/>
      <c r="AY21" s="194"/>
      <c r="AZ21" s="194"/>
      <c r="BA21" s="195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9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80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9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80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9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80"/>
    </row>
    <row r="22" spans="1:155" ht="12.75">
      <c r="A22" s="13"/>
      <c r="B22" s="18"/>
      <c r="C22" s="19" t="s">
        <v>74</v>
      </c>
      <c r="D22" s="260" t="s">
        <v>77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1"/>
      <c r="AS22" s="191" t="s">
        <v>24</v>
      </c>
      <c r="AT22" s="191"/>
      <c r="AU22" s="191"/>
      <c r="AV22" s="191"/>
      <c r="AW22" s="191"/>
      <c r="AX22" s="191"/>
      <c r="AY22" s="191"/>
      <c r="AZ22" s="191"/>
      <c r="BA22" s="192"/>
      <c r="BB22" s="272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4"/>
      <c r="BS22" s="272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4"/>
      <c r="CJ22" s="272">
        <v>473973.48</v>
      </c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4"/>
      <c r="DA22" s="272">
        <v>422113.08</v>
      </c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  <c r="DM22" s="273"/>
      <c r="DN22" s="273"/>
      <c r="DO22" s="273"/>
      <c r="DP22" s="273"/>
      <c r="DQ22" s="274"/>
      <c r="DR22" s="268">
        <f>BB22+CJ22</f>
        <v>473973.48</v>
      </c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>
        <f>BS22+DA22</f>
        <v>422113.08</v>
      </c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</row>
    <row r="23" spans="1:155" ht="12.75">
      <c r="A23" s="23"/>
      <c r="B23" s="257" t="s">
        <v>78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8"/>
      <c r="AS23" s="197"/>
      <c r="AT23" s="197"/>
      <c r="AU23" s="197"/>
      <c r="AV23" s="197"/>
      <c r="AW23" s="197"/>
      <c r="AX23" s="197"/>
      <c r="AY23" s="197"/>
      <c r="AZ23" s="197"/>
      <c r="BA23" s="198"/>
      <c r="BB23" s="275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7"/>
      <c r="BS23" s="275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7"/>
      <c r="CJ23" s="275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7"/>
      <c r="DA23" s="275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7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</row>
    <row r="24" spans="1:155" ht="12.75">
      <c r="A24" s="15"/>
      <c r="B24" s="16" t="s">
        <v>74</v>
      </c>
      <c r="C24" s="17"/>
      <c r="D24" s="257" t="s">
        <v>79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8"/>
      <c r="AS24" s="241" t="s">
        <v>24</v>
      </c>
      <c r="AT24" s="242"/>
      <c r="AU24" s="242"/>
      <c r="AV24" s="242"/>
      <c r="AW24" s="242"/>
      <c r="AX24" s="242"/>
      <c r="AY24" s="242"/>
      <c r="AZ24" s="242"/>
      <c r="BA24" s="243"/>
      <c r="BB24" s="269" t="s">
        <v>62</v>
      </c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1"/>
      <c r="BS24" s="269" t="s">
        <v>62</v>
      </c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1"/>
      <c r="CJ24" s="269">
        <v>3604110.13</v>
      </c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1"/>
      <c r="DA24" s="269">
        <v>3822782.13</v>
      </c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1"/>
      <c r="DR24" s="269">
        <f>CJ24</f>
        <v>3604110.13</v>
      </c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1"/>
      <c r="EI24" s="269">
        <f>DA24</f>
        <v>3822782.13</v>
      </c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0"/>
      <c r="EV24" s="270"/>
      <c r="EW24" s="270"/>
      <c r="EX24" s="270"/>
      <c r="EY24" s="271"/>
    </row>
    <row r="25" spans="1:155" ht="22.5" customHeight="1">
      <c r="A25" s="9"/>
      <c r="B25" s="292" t="s">
        <v>92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3"/>
      <c r="AS25" s="189" t="s">
        <v>80</v>
      </c>
      <c r="AT25" s="189"/>
      <c r="AU25" s="189"/>
      <c r="AV25" s="189"/>
      <c r="AW25" s="189"/>
      <c r="AX25" s="189"/>
      <c r="AY25" s="189"/>
      <c r="AZ25" s="189"/>
      <c r="BA25" s="190"/>
      <c r="BB25" s="265">
        <v>2</v>
      </c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7"/>
      <c r="BS25" s="265">
        <v>2</v>
      </c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7"/>
      <c r="CJ25" s="265" t="s">
        <v>62</v>
      </c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7"/>
      <c r="DA25" s="265" t="s">
        <v>62</v>
      </c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7"/>
      <c r="DR25" s="265">
        <v>2</v>
      </c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7"/>
      <c r="EI25" s="265">
        <v>2</v>
      </c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7"/>
    </row>
    <row r="26" spans="1:155" ht="12.75">
      <c r="A26" s="13"/>
      <c r="B26" s="260" t="s">
        <v>73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1"/>
      <c r="AS26" s="235" t="s">
        <v>80</v>
      </c>
      <c r="AT26" s="236"/>
      <c r="AU26" s="236"/>
      <c r="AV26" s="236"/>
      <c r="AW26" s="236"/>
      <c r="AX26" s="236"/>
      <c r="AY26" s="236"/>
      <c r="AZ26" s="236"/>
      <c r="BA26" s="237"/>
      <c r="BB26" s="262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4"/>
      <c r="BS26" s="262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4"/>
      <c r="CJ26" s="262" t="s">
        <v>62</v>
      </c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4"/>
      <c r="DA26" s="262" t="s">
        <v>62</v>
      </c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4"/>
      <c r="DR26" s="262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4"/>
      <c r="EI26" s="262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4"/>
    </row>
    <row r="27" spans="1:155" ht="10.5" customHeight="1">
      <c r="A27" s="15"/>
      <c r="B27" s="16" t="s">
        <v>74</v>
      </c>
      <c r="C27" s="17"/>
      <c r="D27" s="257" t="s">
        <v>75</v>
      </c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8"/>
      <c r="AS27" s="241"/>
      <c r="AT27" s="242"/>
      <c r="AU27" s="242"/>
      <c r="AV27" s="242"/>
      <c r="AW27" s="242"/>
      <c r="AX27" s="242"/>
      <c r="AY27" s="242"/>
      <c r="AZ27" s="242"/>
      <c r="BA27" s="243"/>
      <c r="BB27" s="254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6"/>
      <c r="BS27" s="254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6"/>
      <c r="CJ27" s="254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6"/>
      <c r="DA27" s="254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6"/>
      <c r="DR27" s="254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6"/>
      <c r="EI27" s="254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6"/>
    </row>
    <row r="28" spans="1:155" ht="12.75">
      <c r="A28" s="15"/>
      <c r="B28" s="16" t="s">
        <v>74</v>
      </c>
      <c r="C28" s="17"/>
      <c r="D28" s="257" t="s">
        <v>76</v>
      </c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8"/>
      <c r="AS28" s="241" t="s">
        <v>80</v>
      </c>
      <c r="AT28" s="242"/>
      <c r="AU28" s="242"/>
      <c r="AV28" s="242"/>
      <c r="AW28" s="242"/>
      <c r="AX28" s="242"/>
      <c r="AY28" s="242"/>
      <c r="AZ28" s="242"/>
      <c r="BA28" s="243"/>
      <c r="BB28" s="254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6"/>
      <c r="BS28" s="254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6"/>
      <c r="CJ28" s="254" t="s">
        <v>62</v>
      </c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6"/>
      <c r="DA28" s="254" t="s">
        <v>62</v>
      </c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6"/>
      <c r="DR28" s="254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6"/>
      <c r="EI28" s="254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6"/>
    </row>
    <row r="29" spans="1:155" ht="24.75" customHeight="1">
      <c r="A29" s="9"/>
      <c r="B29" s="297" t="s">
        <v>93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3"/>
      <c r="AS29" s="188" t="s">
        <v>291</v>
      </c>
      <c r="AT29" s="189"/>
      <c r="AU29" s="189"/>
      <c r="AV29" s="189"/>
      <c r="AW29" s="189"/>
      <c r="AX29" s="189"/>
      <c r="AY29" s="189"/>
      <c r="AZ29" s="189"/>
      <c r="BA29" s="190"/>
      <c r="BB29" s="199">
        <v>6299.9</v>
      </c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1"/>
      <c r="BS29" s="199">
        <v>6299.9</v>
      </c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1"/>
      <c r="CJ29" s="199" t="s">
        <v>62</v>
      </c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1"/>
      <c r="DA29" s="199" t="s">
        <v>62</v>
      </c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1"/>
      <c r="DR29" s="199">
        <f>BB29</f>
        <v>6299.9</v>
      </c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1"/>
      <c r="EI29" s="199">
        <f>BS29</f>
        <v>6299.9</v>
      </c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1"/>
    </row>
    <row r="30" spans="1:155" ht="12.75">
      <c r="A30" s="13"/>
      <c r="B30" s="259" t="s">
        <v>73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1"/>
      <c r="AS30" s="235" t="s">
        <v>291</v>
      </c>
      <c r="AT30" s="236"/>
      <c r="AU30" s="236"/>
      <c r="AV30" s="236"/>
      <c r="AW30" s="236"/>
      <c r="AX30" s="236"/>
      <c r="AY30" s="236"/>
      <c r="AZ30" s="236"/>
      <c r="BA30" s="237"/>
      <c r="BB30" s="220">
        <v>289.6</v>
      </c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2"/>
      <c r="BS30" s="220">
        <v>289.6</v>
      </c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2"/>
      <c r="CJ30" s="220" t="s">
        <v>62</v>
      </c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2"/>
      <c r="DA30" s="220" t="s">
        <v>62</v>
      </c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2"/>
      <c r="DR30" s="220">
        <f>BB30</f>
        <v>289.6</v>
      </c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2"/>
      <c r="EI30" s="220">
        <f>BS30</f>
        <v>289.6</v>
      </c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2"/>
    </row>
    <row r="31" spans="1:155" ht="12.75" customHeight="1">
      <c r="A31" s="15"/>
      <c r="B31" s="25" t="s">
        <v>74</v>
      </c>
      <c r="C31" s="17"/>
      <c r="D31" s="257" t="s">
        <v>75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8"/>
      <c r="AS31" s="241"/>
      <c r="AT31" s="242"/>
      <c r="AU31" s="242"/>
      <c r="AV31" s="242"/>
      <c r="AW31" s="242"/>
      <c r="AX31" s="242"/>
      <c r="AY31" s="242"/>
      <c r="AZ31" s="242"/>
      <c r="BA31" s="243"/>
      <c r="BB31" s="223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5"/>
      <c r="BS31" s="223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5"/>
      <c r="CJ31" s="223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5"/>
      <c r="DA31" s="223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5"/>
      <c r="DR31" s="223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5"/>
      <c r="EI31" s="223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5"/>
    </row>
    <row r="32" spans="1:155" ht="12" customHeight="1">
      <c r="A32" s="26"/>
      <c r="B32" s="25" t="s">
        <v>74</v>
      </c>
      <c r="C32" s="17"/>
      <c r="D32" s="257" t="s">
        <v>76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8"/>
      <c r="AS32" s="241" t="s">
        <v>291</v>
      </c>
      <c r="AT32" s="242"/>
      <c r="AU32" s="242"/>
      <c r="AV32" s="242"/>
      <c r="AW32" s="242"/>
      <c r="AX32" s="242"/>
      <c r="AY32" s="242"/>
      <c r="AZ32" s="242"/>
      <c r="BA32" s="243"/>
      <c r="BB32" s="223">
        <v>321</v>
      </c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5"/>
      <c r="BS32" s="223">
        <v>321</v>
      </c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5"/>
      <c r="CJ32" s="223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5"/>
      <c r="DA32" s="223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5"/>
      <c r="DR32" s="223">
        <f>BB32</f>
        <v>321</v>
      </c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5"/>
      <c r="EI32" s="223">
        <f>BS32</f>
        <v>321</v>
      </c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5"/>
    </row>
    <row r="33" spans="1:155" ht="3" customHeight="1">
      <c r="A33" s="226" t="s">
        <v>96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8"/>
      <c r="AS33" s="235" t="s">
        <v>24</v>
      </c>
      <c r="AT33" s="236"/>
      <c r="AU33" s="236"/>
      <c r="AV33" s="236"/>
      <c r="AW33" s="236"/>
      <c r="AX33" s="236"/>
      <c r="AY33" s="236"/>
      <c r="AZ33" s="236"/>
      <c r="BA33" s="237"/>
      <c r="BB33" s="245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7"/>
      <c r="BS33" s="245">
        <v>988151</v>
      </c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7"/>
      <c r="CJ33" s="245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7"/>
      <c r="DA33" s="245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7"/>
      <c r="DR33" s="245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7"/>
      <c r="EI33" s="245">
        <v>988151</v>
      </c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7"/>
    </row>
    <row r="34" spans="1:155" ht="10.5" customHeight="1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1"/>
      <c r="AS34" s="238"/>
      <c r="AT34" s="239"/>
      <c r="AU34" s="239"/>
      <c r="AV34" s="239"/>
      <c r="AW34" s="239"/>
      <c r="AX34" s="239"/>
      <c r="AY34" s="239"/>
      <c r="AZ34" s="239"/>
      <c r="BA34" s="240"/>
      <c r="BB34" s="248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50"/>
      <c r="BS34" s="248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50"/>
      <c r="CJ34" s="248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50"/>
      <c r="DA34" s="248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50"/>
      <c r="DR34" s="248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50"/>
      <c r="EI34" s="248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50"/>
    </row>
    <row r="35" spans="1:155" ht="10.5" customHeight="1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1"/>
      <c r="AS35" s="238"/>
      <c r="AT35" s="239"/>
      <c r="AU35" s="239"/>
      <c r="AV35" s="239"/>
      <c r="AW35" s="239"/>
      <c r="AX35" s="239"/>
      <c r="AY35" s="239"/>
      <c r="AZ35" s="239"/>
      <c r="BA35" s="240"/>
      <c r="BB35" s="248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50"/>
      <c r="BS35" s="248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50"/>
      <c r="CJ35" s="248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50"/>
      <c r="DA35" s="248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50"/>
      <c r="DR35" s="248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50"/>
      <c r="EI35" s="248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50"/>
    </row>
    <row r="36" spans="1:155" ht="13.5" customHeight="1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4"/>
      <c r="AS36" s="241"/>
      <c r="AT36" s="242"/>
      <c r="AU36" s="242"/>
      <c r="AV36" s="242"/>
      <c r="AW36" s="242"/>
      <c r="AX36" s="242"/>
      <c r="AY36" s="242"/>
      <c r="AZ36" s="242"/>
      <c r="BA36" s="243"/>
      <c r="BB36" s="251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51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3"/>
      <c r="CJ36" s="251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3"/>
      <c r="DA36" s="251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3"/>
      <c r="DR36" s="251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3"/>
      <c r="EI36" s="251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3"/>
    </row>
    <row r="37" spans="1:155" ht="14.25" customHeight="1">
      <c r="A37" s="236" t="s">
        <v>264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4"/>
      <c r="BQ37" s="4"/>
      <c r="BR37" s="4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4"/>
      <c r="CS37" s="4"/>
      <c r="CT37" s="4"/>
      <c r="CU37" s="242" t="s">
        <v>265</v>
      </c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</row>
    <row r="38" spans="1:155" ht="12.75">
      <c r="A38" s="244" t="s">
        <v>115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4"/>
      <c r="BQ38" s="4"/>
      <c r="BR38" s="4"/>
      <c r="BS38" s="296" t="s">
        <v>81</v>
      </c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4"/>
      <c r="CS38" s="4"/>
      <c r="CT38" s="4"/>
      <c r="CU38" s="244" t="s">
        <v>95</v>
      </c>
      <c r="CV38" s="244"/>
      <c r="CW38" s="244"/>
      <c r="CX38" s="244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</row>
    <row r="39" spans="1:155" ht="12.75">
      <c r="A39" s="92" t="s">
        <v>341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4"/>
      <c r="BQ39" s="4"/>
      <c r="BR39" s="4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4"/>
      <c r="CS39" s="4"/>
      <c r="CT39" s="4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</row>
    <row r="40" spans="1:155" ht="12.75">
      <c r="A40" s="92" t="s">
        <v>342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4"/>
      <c r="BQ40" s="4"/>
      <c r="BR40" s="4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4"/>
      <c r="CS40" s="4"/>
      <c r="CT40" s="4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</row>
    <row r="41" spans="1:155" ht="11.25" customHeight="1">
      <c r="A41" s="92" t="s">
        <v>343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4"/>
      <c r="BQ41" s="4"/>
      <c r="BR41" s="4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4"/>
      <c r="CS41" s="4"/>
      <c r="CT41" s="4"/>
      <c r="CU41" s="242" t="s">
        <v>266</v>
      </c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42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</row>
    <row r="42" spans="1:15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94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4"/>
      <c r="BQ42" s="4"/>
      <c r="BR42" s="4"/>
      <c r="BS42" s="296" t="s">
        <v>81</v>
      </c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4"/>
      <c r="CS42" s="4"/>
      <c r="CT42" s="4"/>
      <c r="CU42" s="244" t="s">
        <v>95</v>
      </c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4"/>
      <c r="DX42" s="244"/>
      <c r="DY42" s="244"/>
      <c r="DZ42" s="244"/>
      <c r="EA42" s="244"/>
      <c r="EB42" s="244"/>
      <c r="EC42" s="244"/>
      <c r="ED42" s="244"/>
      <c r="EE42" s="24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</row>
  </sheetData>
  <sheetProtection/>
  <mergeCells count="192">
    <mergeCell ref="A41:BO41"/>
    <mergeCell ref="BS41:CQ41"/>
    <mergeCell ref="DA33:DQ36"/>
    <mergeCell ref="DR33:EH36"/>
    <mergeCell ref="CU41:EE41"/>
    <mergeCell ref="BB33:BR36"/>
    <mergeCell ref="CU38:EE38"/>
    <mergeCell ref="BS38:CQ38"/>
    <mergeCell ref="BS37:CQ37"/>
    <mergeCell ref="CU37:EE37"/>
    <mergeCell ref="AS26:BA27"/>
    <mergeCell ref="BB26:BR27"/>
    <mergeCell ref="B29:AR29"/>
    <mergeCell ref="AS29:BA29"/>
    <mergeCell ref="BS42:CQ42"/>
    <mergeCell ref="CU42:EE42"/>
    <mergeCell ref="DR29:EH29"/>
    <mergeCell ref="BB30:BR31"/>
    <mergeCell ref="CJ29:CZ29"/>
    <mergeCell ref="DA29:DQ29"/>
    <mergeCell ref="BS33:CI36"/>
    <mergeCell ref="CJ33:CZ36"/>
    <mergeCell ref="BB29:BR29"/>
    <mergeCell ref="BS29:CI29"/>
    <mergeCell ref="BS25:CI25"/>
    <mergeCell ref="CJ25:CZ25"/>
    <mergeCell ref="BS26:CI27"/>
    <mergeCell ref="BS28:CI28"/>
    <mergeCell ref="B25:AR25"/>
    <mergeCell ref="U42:BO42"/>
    <mergeCell ref="D32:AR32"/>
    <mergeCell ref="BB28:BR28"/>
    <mergeCell ref="AS25:BA25"/>
    <mergeCell ref="BB25:BR25"/>
    <mergeCell ref="B26:AR26"/>
    <mergeCell ref="D27:AR27"/>
    <mergeCell ref="D28:AR28"/>
    <mergeCell ref="AS28:BA28"/>
    <mergeCell ref="DA14:DQ16"/>
    <mergeCell ref="DA28:DQ28"/>
    <mergeCell ref="DA11:DQ12"/>
    <mergeCell ref="CJ22:CZ23"/>
    <mergeCell ref="DA26:DQ27"/>
    <mergeCell ref="CJ26:CZ27"/>
    <mergeCell ref="EI6:EY7"/>
    <mergeCell ref="DA8:DQ8"/>
    <mergeCell ref="BB8:BR8"/>
    <mergeCell ref="BS8:CI8"/>
    <mergeCell ref="CJ8:CZ8"/>
    <mergeCell ref="DR6:EH7"/>
    <mergeCell ref="BS6:CI7"/>
    <mergeCell ref="CJ6:CZ7"/>
    <mergeCell ref="DA6:DQ7"/>
    <mergeCell ref="BB6:BR7"/>
    <mergeCell ref="D7:AR7"/>
    <mergeCell ref="B5:AR5"/>
    <mergeCell ref="AS5:BA5"/>
    <mergeCell ref="A1:EY1"/>
    <mergeCell ref="A2:AR3"/>
    <mergeCell ref="AS2:BA3"/>
    <mergeCell ref="BB2:CI2"/>
    <mergeCell ref="CJ2:DQ2"/>
    <mergeCell ref="DR2:EY2"/>
    <mergeCell ref="BB3:BR3"/>
    <mergeCell ref="DA3:DQ3"/>
    <mergeCell ref="DR3:EH3"/>
    <mergeCell ref="B17:AR17"/>
    <mergeCell ref="D24:AR24"/>
    <mergeCell ref="B6:AR6"/>
    <mergeCell ref="BB4:BR4"/>
    <mergeCell ref="BB5:BR5"/>
    <mergeCell ref="D8:AR8"/>
    <mergeCell ref="D9:AR9"/>
    <mergeCell ref="AS6:BA7"/>
    <mergeCell ref="EI3:EY3"/>
    <mergeCell ref="A4:AR4"/>
    <mergeCell ref="AS4:BA4"/>
    <mergeCell ref="EI4:EY4"/>
    <mergeCell ref="CJ4:CZ4"/>
    <mergeCell ref="BS4:CI4"/>
    <mergeCell ref="DR4:EH4"/>
    <mergeCell ref="DA4:DQ4"/>
    <mergeCell ref="BS3:CI3"/>
    <mergeCell ref="CJ3:CZ3"/>
    <mergeCell ref="EI5:EY5"/>
    <mergeCell ref="CJ5:CZ5"/>
    <mergeCell ref="DA5:DQ5"/>
    <mergeCell ref="BS5:CI5"/>
    <mergeCell ref="DR5:EH5"/>
    <mergeCell ref="EI9:EY10"/>
    <mergeCell ref="AS8:BA8"/>
    <mergeCell ref="AS9:BA10"/>
    <mergeCell ref="BB9:BR10"/>
    <mergeCell ref="BS9:CI10"/>
    <mergeCell ref="CJ9:CZ10"/>
    <mergeCell ref="DR8:EH8"/>
    <mergeCell ref="EI8:EY8"/>
    <mergeCell ref="DR11:EH12"/>
    <mergeCell ref="DA9:DQ10"/>
    <mergeCell ref="DR9:EH10"/>
    <mergeCell ref="BB11:BR12"/>
    <mergeCell ref="BS11:CI12"/>
    <mergeCell ref="B12:AR12"/>
    <mergeCell ref="CJ11:CZ12"/>
    <mergeCell ref="D11:AR11"/>
    <mergeCell ref="AS11:BA12"/>
    <mergeCell ref="EI11:EY12"/>
    <mergeCell ref="DR19:EH19"/>
    <mergeCell ref="EI14:EY16"/>
    <mergeCell ref="D13:AR13"/>
    <mergeCell ref="AS13:BA13"/>
    <mergeCell ref="BB13:BR13"/>
    <mergeCell ref="BS13:CI13"/>
    <mergeCell ref="CJ13:CZ13"/>
    <mergeCell ref="DA13:DQ13"/>
    <mergeCell ref="AS17:BA18"/>
    <mergeCell ref="BS14:CI16"/>
    <mergeCell ref="CJ14:CZ16"/>
    <mergeCell ref="CJ17:CZ18"/>
    <mergeCell ref="A14:AR16"/>
    <mergeCell ref="AS14:BA16"/>
    <mergeCell ref="BB14:BR16"/>
    <mergeCell ref="BB17:BR18"/>
    <mergeCell ref="D19:AR19"/>
    <mergeCell ref="DA20:DQ21"/>
    <mergeCell ref="DR13:EH13"/>
    <mergeCell ref="EI13:EY13"/>
    <mergeCell ref="BS17:CI18"/>
    <mergeCell ref="DA17:DQ18"/>
    <mergeCell ref="DR17:EH18"/>
    <mergeCell ref="DR14:EH16"/>
    <mergeCell ref="EI17:EY18"/>
    <mergeCell ref="D18:AR18"/>
    <mergeCell ref="D20:AR20"/>
    <mergeCell ref="AS20:BA21"/>
    <mergeCell ref="BB20:BR21"/>
    <mergeCell ref="BS20:CI21"/>
    <mergeCell ref="D22:AR22"/>
    <mergeCell ref="AS22:BA23"/>
    <mergeCell ref="BB22:BR23"/>
    <mergeCell ref="BS22:CI23"/>
    <mergeCell ref="B23:AR23"/>
    <mergeCell ref="DR20:EH21"/>
    <mergeCell ref="EI20:EY21"/>
    <mergeCell ref="BS19:CI19"/>
    <mergeCell ref="AS19:BA19"/>
    <mergeCell ref="BB19:BR19"/>
    <mergeCell ref="EI19:EY19"/>
    <mergeCell ref="CJ20:CZ21"/>
    <mergeCell ref="CJ19:CZ19"/>
    <mergeCell ref="DA19:DQ19"/>
    <mergeCell ref="AS24:BA24"/>
    <mergeCell ref="BB24:BR24"/>
    <mergeCell ref="BS24:CI24"/>
    <mergeCell ref="CJ24:CZ24"/>
    <mergeCell ref="DR25:EH25"/>
    <mergeCell ref="DR22:EH23"/>
    <mergeCell ref="EI22:EY23"/>
    <mergeCell ref="DA24:DQ24"/>
    <mergeCell ref="DR24:EH24"/>
    <mergeCell ref="EI24:EY24"/>
    <mergeCell ref="EI25:EY25"/>
    <mergeCell ref="DA22:DQ23"/>
    <mergeCell ref="DA25:DQ25"/>
    <mergeCell ref="DR26:EH27"/>
    <mergeCell ref="EI26:EY27"/>
    <mergeCell ref="EI28:EY28"/>
    <mergeCell ref="DR28:EH28"/>
    <mergeCell ref="EI29:EY29"/>
    <mergeCell ref="CJ28:CZ28"/>
    <mergeCell ref="D31:AR31"/>
    <mergeCell ref="DR32:EH32"/>
    <mergeCell ref="EI32:EY32"/>
    <mergeCell ref="CJ32:CZ32"/>
    <mergeCell ref="DA32:DQ32"/>
    <mergeCell ref="CJ30:CZ31"/>
    <mergeCell ref="B30:AR30"/>
    <mergeCell ref="AS30:BA31"/>
    <mergeCell ref="EI33:EY36"/>
    <mergeCell ref="EI30:EY31"/>
    <mergeCell ref="BS30:CI31"/>
    <mergeCell ref="BS32:CI32"/>
    <mergeCell ref="DA30:DQ31"/>
    <mergeCell ref="A39:BO39"/>
    <mergeCell ref="A40:BO40"/>
    <mergeCell ref="DR30:EH31"/>
    <mergeCell ref="A33:AR36"/>
    <mergeCell ref="AS33:BA36"/>
    <mergeCell ref="AS32:BA32"/>
    <mergeCell ref="BB32:BR32"/>
    <mergeCell ref="A37:BO37"/>
    <mergeCell ref="A38:BO3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2017-05-22T05:24:03Z</cp:lastPrinted>
  <dcterms:created xsi:type="dcterms:W3CDTF">2010-05-19T10:50:44Z</dcterms:created>
  <dcterms:modified xsi:type="dcterms:W3CDTF">2017-05-22T14:11:10Z</dcterms:modified>
  <cp:category/>
  <cp:version/>
  <cp:contentType/>
  <cp:contentStatus/>
</cp:coreProperties>
</file>